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8"/>
  <workbookPr defaultThemeVersion="166925"/>
  <mc:AlternateContent xmlns:mc="http://schemas.openxmlformats.org/markup-compatibility/2006">
    <mc:Choice Requires="x15">
      <x15ac:absPath xmlns:x15ac="http://schemas.microsoft.com/office/spreadsheetml/2010/11/ac" url="https://thenationalcouncil.sharepoint.com/sites/SAMHSACCBHCTTACenter/Shared Documents/Technical Assistance &amp; Activities/01-Learning Communities and ECHOs/"/>
    </mc:Choice>
  </mc:AlternateContent>
  <xr:revisionPtr revIDLastSave="1063" documentId="8_{3DBBBDCA-0D46-4912-8FA6-32A9FCD01221}" xr6:coauthVersionLast="47" xr6:coauthVersionMax="47" xr10:uidLastSave="{5D6E6B12-23FC-4800-91EB-24BF40DD8EF4}"/>
  <bookViews>
    <workbookView xWindow="330" yWindow="390" windowWidth="22755" windowHeight="15060" xr2:uid="{06FCF7D3-46F0-4214-8F9C-AEABAAA75757}"/>
  </bookViews>
  <sheets>
    <sheet name="Overview" sheetId="2" r:id="rId1"/>
    <sheet name="Criteria Assessment" sheetId="1" r:id="rId2"/>
    <sheet name="Scoring Summary"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8" i="4" l="1"/>
  <c r="K6" i="4"/>
  <c r="K11" i="4"/>
  <c r="K8" i="4"/>
  <c r="K7" i="4"/>
  <c r="C15" i="4"/>
  <c r="H15" i="4" s="1"/>
  <c r="K15" i="4" s="1"/>
  <c r="D15" i="4"/>
  <c r="E15" i="4"/>
  <c r="F15" i="4"/>
  <c r="G15" i="4"/>
  <c r="C7" i="4"/>
  <c r="I6" i="4" l="1"/>
  <c r="I16" i="4"/>
  <c r="I24" i="4"/>
  <c r="I29" i="4"/>
  <c r="I41" i="4"/>
  <c r="I44" i="4"/>
  <c r="G47" i="4"/>
  <c r="F47" i="4"/>
  <c r="E47" i="4"/>
  <c r="D47" i="4"/>
  <c r="C47" i="4"/>
  <c r="G43" i="4"/>
  <c r="F43" i="4"/>
  <c r="E43" i="4"/>
  <c r="D43" i="4"/>
  <c r="C43" i="4"/>
  <c r="G42" i="4"/>
  <c r="F42" i="4"/>
  <c r="E42" i="4"/>
  <c r="D42" i="4"/>
  <c r="C42" i="4"/>
  <c r="G39" i="4"/>
  <c r="F39" i="4"/>
  <c r="E39" i="4"/>
  <c r="D39" i="4"/>
  <c r="C39" i="4"/>
  <c r="G38" i="4"/>
  <c r="F38" i="4"/>
  <c r="E38" i="4"/>
  <c r="D38" i="4"/>
  <c r="C38" i="4"/>
  <c r="G32" i="4"/>
  <c r="F32" i="4"/>
  <c r="E32" i="4"/>
  <c r="D32" i="4"/>
  <c r="C32" i="4"/>
  <c r="D7" i="4"/>
  <c r="E7" i="4"/>
  <c r="F7" i="4"/>
  <c r="G7" i="4"/>
  <c r="B3" i="4"/>
  <c r="B2" i="4"/>
  <c r="B1" i="4"/>
  <c r="D46" i="4"/>
  <c r="E46" i="4"/>
  <c r="F46" i="4"/>
  <c r="G46" i="4"/>
  <c r="C46" i="4"/>
  <c r="D45" i="4"/>
  <c r="E45" i="4"/>
  <c r="F45" i="4"/>
  <c r="G45" i="4"/>
  <c r="C45" i="4"/>
  <c r="D40" i="4"/>
  <c r="E40" i="4"/>
  <c r="F40" i="4"/>
  <c r="G40" i="4"/>
  <c r="C40" i="4"/>
  <c r="D37" i="4"/>
  <c r="E37" i="4"/>
  <c r="F37" i="4"/>
  <c r="G37" i="4"/>
  <c r="C37" i="4"/>
  <c r="D36" i="4"/>
  <c r="E36" i="4"/>
  <c r="F36" i="4"/>
  <c r="G36" i="4"/>
  <c r="C36" i="4"/>
  <c r="D35" i="4"/>
  <c r="E35" i="4"/>
  <c r="F35" i="4"/>
  <c r="G35" i="4"/>
  <c r="C35" i="4"/>
  <c r="D34" i="4"/>
  <c r="E34" i="4"/>
  <c r="F34" i="4"/>
  <c r="G34" i="4"/>
  <c r="C34" i="4"/>
  <c r="D33" i="4"/>
  <c r="E33" i="4"/>
  <c r="F33" i="4"/>
  <c r="G33" i="4"/>
  <c r="C33" i="4"/>
  <c r="D31" i="4"/>
  <c r="E31" i="4"/>
  <c r="F31" i="4"/>
  <c r="G31" i="4"/>
  <c r="C31" i="4"/>
  <c r="D30" i="4"/>
  <c r="E30" i="4"/>
  <c r="F30" i="4"/>
  <c r="G30" i="4"/>
  <c r="C30" i="4"/>
  <c r="D28" i="4"/>
  <c r="E28" i="4"/>
  <c r="F28" i="4"/>
  <c r="G28" i="4"/>
  <c r="C28" i="4"/>
  <c r="D27" i="4"/>
  <c r="E27" i="4"/>
  <c r="F27" i="4"/>
  <c r="G27" i="4"/>
  <c r="C27" i="4"/>
  <c r="D26" i="4"/>
  <c r="E26" i="4"/>
  <c r="F26" i="4"/>
  <c r="G26" i="4"/>
  <c r="C26" i="4"/>
  <c r="D25" i="4"/>
  <c r="E25" i="4"/>
  <c r="F25" i="4"/>
  <c r="G25" i="4"/>
  <c r="C25" i="4"/>
  <c r="D23" i="4"/>
  <c r="E23" i="4"/>
  <c r="F23" i="4"/>
  <c r="G23" i="4"/>
  <c r="C23" i="4"/>
  <c r="D22" i="4"/>
  <c r="E22" i="4"/>
  <c r="F22" i="4"/>
  <c r="G22" i="4"/>
  <c r="C22" i="4"/>
  <c r="D21" i="4"/>
  <c r="E21" i="4"/>
  <c r="F21" i="4"/>
  <c r="G21" i="4"/>
  <c r="C21" i="4"/>
  <c r="D20" i="4"/>
  <c r="E20" i="4"/>
  <c r="F20" i="4"/>
  <c r="G20" i="4"/>
  <c r="C20" i="4"/>
  <c r="D19" i="4"/>
  <c r="E19" i="4"/>
  <c r="F19" i="4"/>
  <c r="G19" i="4"/>
  <c r="C19" i="4"/>
  <c r="D18" i="4"/>
  <c r="E18" i="4"/>
  <c r="F18" i="4"/>
  <c r="G18" i="4"/>
  <c r="C18" i="4"/>
  <c r="D17" i="4"/>
  <c r="E17" i="4"/>
  <c r="F17" i="4"/>
  <c r="G17" i="4"/>
  <c r="C17" i="4"/>
  <c r="D14" i="4"/>
  <c r="E14" i="4"/>
  <c r="F14" i="4"/>
  <c r="G14" i="4"/>
  <c r="C14" i="4"/>
  <c r="D13" i="4"/>
  <c r="E13" i="4"/>
  <c r="F13" i="4"/>
  <c r="G13" i="4"/>
  <c r="C13" i="4"/>
  <c r="D12" i="4"/>
  <c r="E12" i="4"/>
  <c r="F12" i="4"/>
  <c r="G12" i="4"/>
  <c r="C12" i="4"/>
  <c r="D11" i="4"/>
  <c r="E11" i="4"/>
  <c r="F11" i="4"/>
  <c r="G11" i="4"/>
  <c r="C11" i="4"/>
  <c r="D10" i="4"/>
  <c r="E10" i="4"/>
  <c r="F10" i="4"/>
  <c r="G10" i="4"/>
  <c r="C10" i="4"/>
  <c r="D9" i="4"/>
  <c r="E9" i="4"/>
  <c r="F9" i="4"/>
  <c r="G9" i="4"/>
  <c r="C9" i="4"/>
  <c r="D8" i="4"/>
  <c r="E8" i="4"/>
  <c r="F8" i="4"/>
  <c r="G8" i="4"/>
  <c r="C8" i="4"/>
  <c r="I48" i="4" l="1"/>
  <c r="H23" i="4"/>
  <c r="K23" i="4" s="1"/>
  <c r="H34" i="4"/>
  <c r="K34" i="4" s="1"/>
  <c r="H38" i="4"/>
  <c r="K38" i="4" s="1"/>
  <c r="H20" i="4"/>
  <c r="K20" i="4" s="1"/>
  <c r="H36" i="4"/>
  <c r="K36" i="4" s="1"/>
  <c r="G44" i="4"/>
  <c r="H42" i="4"/>
  <c r="K42" i="4" s="1"/>
  <c r="H13" i="4"/>
  <c r="K13" i="4" s="1"/>
  <c r="H22" i="4"/>
  <c r="K22" i="4" s="1"/>
  <c r="H33" i="4"/>
  <c r="K33" i="4" s="1"/>
  <c r="H32" i="4"/>
  <c r="K32" i="4" s="1"/>
  <c r="H40" i="4"/>
  <c r="K40" i="4" s="1"/>
  <c r="H19" i="4"/>
  <c r="K19" i="4" s="1"/>
  <c r="H39" i="4"/>
  <c r="K39" i="4" s="1"/>
  <c r="H21" i="4"/>
  <c r="K21" i="4" s="1"/>
  <c r="H31" i="4"/>
  <c r="K31" i="4" s="1"/>
  <c r="H10" i="4"/>
  <c r="K10" i="4" s="1"/>
  <c r="E44" i="4"/>
  <c r="H35" i="4"/>
  <c r="K35" i="4" s="1"/>
  <c r="H18" i="4"/>
  <c r="K18" i="4" s="1"/>
  <c r="H37" i="4"/>
  <c r="K37" i="4" s="1"/>
  <c r="H43" i="4"/>
  <c r="K43" i="4" s="1"/>
  <c r="H47" i="4"/>
  <c r="K47" i="4" s="1"/>
  <c r="H14" i="4"/>
  <c r="K14" i="4" s="1"/>
  <c r="C44" i="4"/>
  <c r="H12" i="4"/>
  <c r="K12" i="4" s="1"/>
  <c r="H46" i="4"/>
  <c r="K46" i="4" s="1"/>
  <c r="H9" i="4"/>
  <c r="K9" i="4" s="1"/>
  <c r="H11" i="4"/>
  <c r="D44" i="4"/>
  <c r="H8" i="4"/>
  <c r="F44" i="4"/>
  <c r="H45" i="4"/>
  <c r="K45" i="4" s="1"/>
  <c r="H7" i="4"/>
  <c r="C41" i="4"/>
  <c r="H30" i="4"/>
  <c r="K30" i="4" s="1"/>
  <c r="C24" i="4"/>
  <c r="F41" i="4"/>
  <c r="G6" i="4"/>
  <c r="D16" i="4"/>
  <c r="G24" i="4"/>
  <c r="D24" i="4"/>
  <c r="E29" i="4"/>
  <c r="H27" i="4"/>
  <c r="K27" i="4" s="1"/>
  <c r="C16" i="4"/>
  <c r="G29" i="4"/>
  <c r="E41" i="4"/>
  <c r="G16" i="4"/>
  <c r="H28" i="4"/>
  <c r="K28" i="4" s="1"/>
  <c r="D41" i="4"/>
  <c r="H25" i="4"/>
  <c r="K25" i="4" s="1"/>
  <c r="H26" i="4"/>
  <c r="K26" i="4" s="1"/>
  <c r="E6" i="4"/>
  <c r="F16" i="4"/>
  <c r="E24" i="4"/>
  <c r="F24" i="4"/>
  <c r="F29" i="4"/>
  <c r="C6" i="4"/>
  <c r="D6" i="4"/>
  <c r="E16" i="4"/>
  <c r="C29" i="4"/>
  <c r="D29" i="4"/>
  <c r="G41" i="4"/>
  <c r="H17" i="4"/>
  <c r="K17" i="4" s="1"/>
  <c r="F6" i="4"/>
  <c r="E48" i="4" l="1"/>
  <c r="H44" i="4"/>
  <c r="K44" i="4" s="1"/>
  <c r="H41" i="4"/>
  <c r="K41" i="4" s="1"/>
  <c r="D48" i="4"/>
  <c r="G48" i="4"/>
  <c r="F48" i="4"/>
  <c r="C48" i="4"/>
  <c r="H24" i="4"/>
  <c r="K24" i="4" s="1"/>
  <c r="H16" i="4"/>
  <c r="K16" i="4" s="1"/>
  <c r="H29" i="4"/>
  <c r="K29" i="4" s="1"/>
  <c r="H6" i="4"/>
  <c r="H48" i="4" l="1"/>
</calcChain>
</file>

<file path=xl/sharedStrings.xml><?xml version="1.0" encoding="utf-8"?>
<sst xmlns="http://schemas.openxmlformats.org/spreadsheetml/2006/main" count="600" uniqueCount="431">
  <si>
    <t>Certified Community Behavioral Health Clinic (CCBHC)</t>
  </si>
  <si>
    <t>Organizational Criteria Assessment</t>
  </si>
  <si>
    <t>Tool Purpose</t>
  </si>
  <si>
    <t xml:space="preserve">The CCBHC Criteria Assessment is designed as a performance improvement resource to help engage CCBHCs in a self-reflective process specific to enhancing the criteria required for a Certified Community Behavioral Health Clinic (CCBHC). It is designed primarily as a performance improvement resource to increase an organization’s awareness of the CCBHC criteria and to engage in a self-reflective process that assists in identifying action steps moving forward. </t>
  </si>
  <si>
    <t>Tool Structure</t>
  </si>
  <si>
    <t xml:space="preserve">The CCBHC Criteria Assessment identifies the criteria required for a CCBHC and their designated collaborating organizations (DCOs), which together form the CCBHC.  </t>
  </si>
  <si>
    <t>Tool Completion</t>
  </si>
  <si>
    <t xml:space="preserve">The assessment should be completed by CCBHC leadership, administrative, clinical members and providers, and other stakeholders. Responses across the organization should then be aggregated and discussed by the team to develop a workplan and to identify areas where technical assistance and support may be needed. The National Council for Behavioral Health’s consultants will discuss each area with your team and help to identify areas of support that may be needed. </t>
  </si>
  <si>
    <t>Scoring</t>
  </si>
  <si>
    <r>
      <t xml:space="preserve">On the </t>
    </r>
    <r>
      <rPr>
        <b/>
        <sz val="11"/>
        <color theme="1"/>
        <rFont val="Calibri"/>
        <family val="2"/>
        <scheme val="minor"/>
      </rPr>
      <t>Criteria Assessment tab</t>
    </r>
    <r>
      <rPr>
        <sz val="11"/>
        <color theme="1"/>
        <rFont val="Calibri"/>
        <family val="2"/>
        <scheme val="minor"/>
      </rPr>
      <t xml:space="preserve">, use the below five-point scale to indicate the degree to which you agree that your organization meets the standards: 
1 = Does Not Meet 
2 = Minimally Meets 
3 = Partially Meets
4 = Meets
5 = Exceptional 
Leave blank if your team requires additional discussion on how this category applies to your organization. 
Your results will be automatically populated and stratified by category on the scoring summary sheet.  </t>
    </r>
  </si>
  <si>
    <t>CCBHC</t>
  </si>
  <si>
    <t>Enter your organization name here</t>
  </si>
  <si>
    <t>Date</t>
  </si>
  <si>
    <t>Enter date of completion here</t>
  </si>
  <si>
    <t>POC</t>
  </si>
  <si>
    <t>Enter your organization's primary point of contact here</t>
  </si>
  <si>
    <t>Select the appropriate response and enter the score [1-5] in that column/cell.</t>
  </si>
  <si>
    <t>Plan for reaching [4] for attestation                          and [5] for life of grant</t>
  </si>
  <si>
    <t>Write a few sentences about how your clinic meets this requirement</t>
  </si>
  <si>
    <t>List out (or link to) required documentation to support attestation narrative</t>
  </si>
  <si>
    <t>Does Not Meet [1]</t>
  </si>
  <si>
    <t>Minimally Meet [2]</t>
  </si>
  <si>
    <t>Partially Meet [3]</t>
  </si>
  <si>
    <t>Meet [4]</t>
  </si>
  <si>
    <t>Exceptional [5]</t>
  </si>
  <si>
    <t>Work Plan</t>
  </si>
  <si>
    <t>Attestation Narrative</t>
  </si>
  <si>
    <t>Documentation</t>
  </si>
  <si>
    <t>Staffing</t>
  </si>
  <si>
    <t>Needs Assessment and Staffing Plan</t>
  </si>
  <si>
    <t>1.a.1</t>
  </si>
  <si>
    <t>The CCBHC completes a community needs assessment as part of the process leading up to certification and/or attestation.</t>
  </si>
  <si>
    <r>
      <t xml:space="preserve">The community needs assessment includes the required components outlined in </t>
    </r>
    <r>
      <rPr>
        <i/>
        <sz val="11"/>
        <color theme="1"/>
        <rFont val="Calibri"/>
        <family val="2"/>
        <scheme val="minor"/>
      </rPr>
      <t>Appendix A: Terms and Definitions for community needs assessment</t>
    </r>
    <r>
      <rPr>
        <sz val="11"/>
        <color theme="1"/>
        <rFont val="Calibri"/>
        <family val="2"/>
        <scheme val="minor"/>
      </rPr>
      <t xml:space="preserve"> within the revised CCBHC criteria (https://www.samhsa.gov/sites/default/files/ccbhc-criteria-2023.pdf). </t>
    </r>
  </si>
  <si>
    <t>Input for the community needs assessment includes the entities outlined in Appendix A: Terms and Definitions for community needs assessment within the revised CCBHC criteria (https://www.samhsa.gov/sites/default/files/ccbhc-criteria-2023.pdf). This includes but is not limited to people with lived experience of mental health and substance use challenges, health centers, local health departments, other hospital and health facilities, veterans facilitaies, and school systems.</t>
  </si>
  <si>
    <t>The needs assessment and staffing plan are updated regularly, no less than every three years.</t>
  </si>
  <si>
    <t>Staff/Management Staff</t>
  </si>
  <si>
    <t>1.a.2</t>
  </si>
  <si>
    <t>The CCBHC staff (both clinical and non-clinical) is appropriate in size and composition, and provides services appropriate for the population served, including required staffing for veterans services as outlined in Criteria 4.k.</t>
  </si>
  <si>
    <t>1.a.3</t>
  </si>
  <si>
    <t>CCBHC management staffing is adequate for the needs of CCBHC, as determined by the needs assessment and staffing plan.</t>
  </si>
  <si>
    <t>The Chief Executive Officer (CEO) or equivalent of the CCBHC maintains a fully staffed management team appropriate for the needs and size of the clinic, as determined by the current needs assessment and staffing plan.</t>
  </si>
  <si>
    <t>The management team includes a CEO or equivalent/Project Director and a psychiatrist as Medical Director.  For a CCBHC without a psychiatrist, provisions are made for psychiatric consultation and a medically trained behavioral health provider with appropriate education and licensure to independently prescribe as the Medical Director.</t>
  </si>
  <si>
    <t>The Medical Director provides guidance regarding behavioral health clinical service delivery, ensures the quality of the medical component of care, and provides guidance to foster the integration and coordination of behavioral health and primary care. If the CCBHC is unable to hire a psychiatrist and hires another prescriber instead psychiatric consultation is obtained regarding behavioral health clinical service delivery, quality of the medical component of care, and integration and coordination of behavioral health and primary care</t>
  </si>
  <si>
    <t>Liability Malpractice Insurance</t>
  </si>
  <si>
    <t>1.a.4</t>
  </si>
  <si>
    <t>The CCBHC maintains adequate liability/malpractice insurance</t>
  </si>
  <si>
    <t>Appropriate Licensure and Scope of Practice</t>
  </si>
  <si>
    <t>1.b.1</t>
  </si>
  <si>
    <t>CCBHC practitioners providing direct services (including through DCOs) furnish them within their scope of practice in accordance with all applicable federal, state, and local laws and regulations, including Medicaid billing regulations or policies.</t>
  </si>
  <si>
    <t>Appropriate supervision is provided for CCBHC providers that are working towards licensure.</t>
  </si>
  <si>
    <t>Required Staffing</t>
  </si>
  <si>
    <t>1.b.2</t>
  </si>
  <si>
    <t>The CCBHC staffing plan meets requirements of the state behavioral health authority and 
any accreditation or other standards required by the state.</t>
  </si>
  <si>
    <t>The staffing plan is informed by the community needs assessment and is appropriate to the needs of people receiving CCBHC service.</t>
  </si>
  <si>
    <t>The staffing plan includes clinical, peer, and other staff and core staff comprised of employed and as needed, contracted staff. Staffing is appropriate to the needs of people receiving services at the CCBHC, reflected in individual treatment plans, and as required to meet program requirements of these criteria.</t>
  </si>
  <si>
    <t>The CCBHC has a medically trained behavioral health care provider, either employed or available through formal arrangement, who can prescribe and manage medications independently under state law, including buprenorphine and other FDA-approved medications used to treat opioid, alcohol, and tobacco use disorders.</t>
  </si>
  <si>
    <t>If the CCBHC does not have the ability to prescribe methadone for the treatment of opioid use disorder directly, it refers to an opioid treatment program (if any exist in the CCBHC service area) and provides care coordination to ensure access to methadone.</t>
  </si>
  <si>
    <t>The CCBHC has staff, either employed or under contract, who are licensed or certified substance use treatment counselors or specialists.</t>
  </si>
  <si>
    <t>The Medical Director has experience in the assessment and diagnosis of SUD, substance intoxication and withdrawal; pharmacological management of intoxication, withdrawal, and SUDs; ambulatory withdrawal management; outpatient addiction treatment; toxicology testing; and pharmacodynamics of commonly used substances.  If the Medical Director is not experienced with the treatment of substance use disorders, the CCBHC has experienced addiction medicine physicians or specialists on staff, or arrangements that ensure access to consultation on addiction medicine for the Medical Director and clinical staff.</t>
  </si>
  <si>
    <t>The CCBHC has staff with expertise in addressing trauma and promoting the recovery of children and adolescents with serious emotional disturbance and adults with serious mental illness.</t>
  </si>
  <si>
    <t>The CCBHC supplements its core staff as necessary in order to adhere to program requirements 3 and 4 and individual treatment plans, through arrangements with, and referrals to, other providers.</t>
  </si>
  <si>
    <t>The CCBHC has staff disciplines as required (if any) by the certifying state.</t>
  </si>
  <si>
    <t>Training Plans</t>
  </si>
  <si>
    <t>1.c.1</t>
  </si>
  <si>
    <t>The CCBHC has a training plan for all employees and contract staff who have direct contact with people receiving services or their families.</t>
  </si>
  <si>
    <t>The training plan satisfies and includes requirements of the state behavioral health authority and any accreditation standards on training required by the state.</t>
  </si>
  <si>
    <t>At staff orientation and at reasonable intervals, the CCBHC provides training on: Evidence-based practice, Cultural competency, Person-centered and family-centered, recovery-oriented planning and services, Trauma-informed care, The clinic’s policy and a continuity plan for operations/disasters, The clinic’s policy and procedures for integration and coordination with primary care integrated care of mental health and substance use disorders.</t>
  </si>
  <si>
    <t>At orientation and annually thereafter, the CCBHC provides training on: Risk assessment, Suicide and overdose prevention and response, The roles of families and peer staff.</t>
  </si>
  <si>
    <t>Trainings are aligned with the National Standards for Culturally and Linguistically Appropriate Services to advance health equity, improve quality of services, and eliminate disparities.</t>
  </si>
  <si>
    <t>Trainings include information related to military culture, to the extent active-duty military or veterans are being served.</t>
  </si>
  <si>
    <t>Skills and Competence</t>
  </si>
  <si>
    <t>1.c.2</t>
  </si>
  <si>
    <t xml:space="preserve">The CCBHC has written policies and procedures that describe the methods used for assessing skills and competencies of providers and keeps track of training provided for each employee. </t>
  </si>
  <si>
    <t>1.c.3</t>
  </si>
  <si>
    <t>The CCBHC maintains documentation of completion of training and demonstration of competencies within staff personnel records.</t>
  </si>
  <si>
    <t>1.c.4</t>
  </si>
  <si>
    <t>Individuals providing training to CCBHC staff have the qualifications to do so as evidenced by their education, training, and experience.</t>
  </si>
  <si>
    <t>Linguistic Competence</t>
  </si>
  <si>
    <t>1.d.1</t>
  </si>
  <si>
    <t>The CCBHC takes reasonable steps to provide meaningful access to people with Limited English Proficiency (LEP) or with language-based disabilities.</t>
  </si>
  <si>
    <t>1.d.2</t>
  </si>
  <si>
    <t>Interpretation/translation service(s) are readily available, appropriate and timely for the size/needs of the LEP CCBHC consumer population (e.g., bilingual providers, onsite interpreters, language video or telephone line). To the extent interpreters are used, such translation service providers are trained to function in a medical and, preferably, a behavioral health setting</t>
  </si>
  <si>
    <t>1.d.3</t>
  </si>
  <si>
    <t>CCBHC auxiliary aids and services are available, ADA compliant, and responsive to the needs of people with physical, cognitive, and/or developmental disabilities (e.g., sign language interpreters, teletype [TTY] lines) receiving services.</t>
  </si>
  <si>
    <t>1.d.4</t>
  </si>
  <si>
    <t>Documents or messages vital to the ability of a person receiving services to access CCBHC services (e.g., registration forms, sliding scale fee discount schedule, after-hours coverage, signage) are available online and in paper format, in languages commonly spoken within the community served, taking account of literacy levels and the need for alternative formats, and provided in a timely manner at intake and throughout the time a person is served by the CCBHC.</t>
  </si>
  <si>
    <t>The community needs assessment has informed which languages require language assistance.</t>
  </si>
  <si>
    <t>Meaningful Access and Privacy</t>
  </si>
  <si>
    <t>1.d.5</t>
  </si>
  <si>
    <t>CCBHC policies have explicit provisions for ensuring that all employees, affiliated providers, and interpreters understand and adhere to confidentiality and privacy requirements applicable to the service provider, including but not limited to the requirements of the Health Insurance Portability and Accountability Act (HIPAA), 42 CFR Part 2 (Confidentiality of Alcohol and Drug Abuse Patient Records), patient privacy requirements specific to care for minors, and other state and federal laws.</t>
  </si>
  <si>
    <t>Availability and Accessibility of Services</t>
  </si>
  <si>
    <t>General Requirements of Access and Availability</t>
  </si>
  <si>
    <t>2.a.1</t>
  </si>
  <si>
    <t>The CCBHC provides a safe, functional, clean, sanitary, and welcoming environment for people receiving services and staff.</t>
  </si>
  <si>
    <t>2.a.2</t>
  </si>
  <si>
    <t>The CCBHC provides services during times that facilitate accessibility and meet the needs of the population served, including some evening and weekend hours as informed by the community needs assessment.</t>
  </si>
  <si>
    <t>2.a.3</t>
  </si>
  <si>
    <t>The CCBHC provides services at locations that are accessible to and meet the needs of the population to be served, such as community settings as informed by the community needs assessment.</t>
  </si>
  <si>
    <t>2.a.4</t>
  </si>
  <si>
    <t>The CCBHC provides transportation or transportation vouchers for people receiving services to the extent possible with relevant funding or programs in order to facilitate access to services in alignment with the person-centered and family-centered treatment plan.</t>
  </si>
  <si>
    <t>2.a.5</t>
  </si>
  <si>
    <t>The CCBHC utilizes telehealth/telemedicine, video conferencing, digital therapeutics, remote patient monitoring, asynchronous interventions, and/or other technologies to the extent possible in alignment with the preferences of the person receiving services to support access to all required services.</t>
  </si>
  <si>
    <t>2.a.6</t>
  </si>
  <si>
    <t>The CCBHC conducts outreach, engagement, and retention activities to support inclusion and access for underserved individuals and populations as informed by the community needs assessment.</t>
  </si>
  <si>
    <t>2.a.7</t>
  </si>
  <si>
    <t>CCBHC services conform to state or county/municipal court standards for the provision of voluntary and court-ordered services.</t>
  </si>
  <si>
    <t>2.a.8</t>
  </si>
  <si>
    <t>The CCBHC has a continuity of operations/disaster plans in place that: Ensures the CCBHC is able to effectively notify staff, people receiving services, and healthcare and community partners when a disaster/emergency occurs or services are disrupted, Identifies alternative locations and methods to sustain service delivery and access to behavioral health medications during emergencies and disasters, Addresses health IT systems security/ransomware protection and backup and access to these IT systems, including health records, in case of disaster</t>
  </si>
  <si>
    <t>General Requirements for Timely Access to Services and Initial and Comprehensive Evaluation</t>
  </si>
  <si>
    <t>2.b.1</t>
  </si>
  <si>
    <t>All new people requesting or referred for services receive, at the time of first contact, a preliminary triage (whether in-person, by telephone, or other remote communication) to determine acuity of needs.  1) If the triage identifies an emergency/crisis need, appropriate action is taken immediately (see 4.c.1 for crisis response timelines and detail about required services), including plans to reduce or remove risk of harm and to facilitate any necessary subsequent outpatient follow-up. 2) If triage identifies an urgent need, clinical services and initial evaluation are to be provided within one (1) business day of the time the request is made.  3) If triage identifies routine needs, services are provided, including the initial evaluation completed within 10 business days.</t>
  </si>
  <si>
    <t>For those presenting with emergency or urgent needs, if the initial evaluation is conducted telephonically, once the emergency is resolved, the person receiving services is seen in_x0002_person at the next subsequent encounter and the initial evaluation reviewed.</t>
  </si>
  <si>
    <t>The preliminary triage and risk assessment is followed by: (1) an initial evaluation and (2) a comprehensive evaluation, with the components of each specified in program requirement 4.</t>
  </si>
  <si>
    <t>All new people receiving services receive a comprehensive evaluation to be completed within 60 calendar days of the first request for services. If the state has established independent screening and assessment processes for certain child and youth populations or other populations, the CCBHC should establish partnerships to incorporate findings and avoid duplication of effort. This requirement does not preclude the initiation or completion of the comprehensive evaluation, or the provision of treatment during the 60-day period.</t>
  </si>
  <si>
    <t>Updating Comprehensive Person‐Centered and Family‐Centered Diagnostic and Treatment Planning Evaluation</t>
  </si>
  <si>
    <t>2.b.2</t>
  </si>
  <si>
    <t>CCBHC treatment teams update the person-centered and family-centered diagnostic and treatment plan, in agreement with and endorsed by the person receiving services, when changes occur with the status of the person receiving services, based on responses to treatment, or when there are changes in treatment goals.</t>
  </si>
  <si>
    <t>The treatment plan is reviewed and updated no less frequently than every 6 months unless the state, federal, or applicable accreditation standards are more stringent.</t>
  </si>
  <si>
    <t>Timing of Services for Established People Who Are Receiving Services</t>
  </si>
  <si>
    <t>2.b.3</t>
  </si>
  <si>
    <t>Unless state, federal, or applicable accreditation standards are more stringent, appointments occur within 10 business days from when the request for appointment is made for all people who are already receiving services from the CCBHC and seeking routine outpatient clinical service.</t>
  </si>
  <si>
    <t>If a person receiving services presents with an emergency/crisis need, the CCBHC takes appropriate and immediate action that is consistent with the needs of the person receiving services. This includes immediate crisis response.</t>
  </si>
  <si>
    <t>If a person already receiving services presents with an urgent, non-emergency need, clinical services are generally provided within one business day of the request, or at a later time if that is the preference of the person receiving services.</t>
  </si>
  <si>
    <t>Access to Crisis Management Services</t>
  </si>
  <si>
    <t>2.c.1</t>
  </si>
  <si>
    <t>The CCBHC provides crisis management services in accordance with program requirement 4.c. that are available and accessible 24 hours a day, seven days a week.</t>
  </si>
  <si>
    <t>2.c.2</t>
  </si>
  <si>
    <t>The CCBHC has policies or procedures in place requiring communication to the public of the methods for providing a continuum of crisis prevention, response, and postvention services.</t>
  </si>
  <si>
    <t>2.c.3</t>
  </si>
  <si>
    <t>The CCBHC educates individuals served by the CCBHC about crisis planning; psychiatric advanced directives; how to access crisis services, including the 988 Suicide &amp; Crisis Lifeline and other area hotlines and warmlines; and overdose prevention. This includes individuals with LEP or disabilities (i.e., CCBHC provides instructions on how to access services in the appropriate methods, language(s), and literacy levels in accordance with program requirement 1.d).</t>
  </si>
  <si>
    <t>2.c.4</t>
  </si>
  <si>
    <t>Protocols established for CCBHC staff to address the needs of CCBHC people receiving services in psychiatric crisis who come to emergency departments.</t>
  </si>
  <si>
    <t>2.c.5</t>
  </si>
  <si>
    <t>Protocols with law enforcement are in place to reduce delays for initiating services during and following a behavioral health crisis.</t>
  </si>
  <si>
    <t>2.c.6</t>
  </si>
  <si>
    <t>The CCBHC has created, maintained, and followed crisis plans to prevent and de-escalate future crisis situations, in conjunction with the person receiving services following a psychiatric emergency or crisis.</t>
  </si>
  <si>
    <t>No Refusal of Services Due to Inability to Pay</t>
  </si>
  <si>
    <t>2.d.1</t>
  </si>
  <si>
    <t>The CCBHC has policies that (1) services cannot be denied because of inability to pay and that (2) any fees or payments required by the clinic for such services are reduced or waived for those unable to pay.</t>
  </si>
  <si>
    <t>2.d.2</t>
  </si>
  <si>
    <t>The CCBHC has published sliding fee discount schedule(s) on the CCBHC website, posted in the CCBHC waiting room and that are readily accessible to people receiving services and their families. The sliding fee discount schedule is communicated in languages/formats appropriate for individuals seeking services who have LEP, literacy barriers, or disabilities.</t>
  </si>
  <si>
    <t>2.d.3</t>
  </si>
  <si>
    <t>The fee schedule(s) conform to state statutory or administrative requirements or to federal statutory or administrative requirements that may be applicable. Absent applicable state or federal requirements, the schedule is based on locally prevailing rates or charges and includes reasonable costs of operation.</t>
  </si>
  <si>
    <t>2.d.4</t>
  </si>
  <si>
    <t>The CCBHC has written policies and procedures describing eligibility for and implementation of the sliding fee discount schedule and are applied equally to all individuals seeking services.</t>
  </si>
  <si>
    <t>Provision of Services Regardless of Residence</t>
  </si>
  <si>
    <t>2.e.1</t>
  </si>
  <si>
    <t>The CCBHC has a policy that services cannot be refused due to residence, homelessness, or lack of a permanent address.</t>
  </si>
  <si>
    <t>2.e.2</t>
  </si>
  <si>
    <t>The CCBHC has policies or protocols addressing services for those who do not live close to or within the CCBHC service area.</t>
  </si>
  <si>
    <t>The CCBHC provides, at a minimum, crisis response, evaluation, and stabilization services in the CCBHC service area regardless of place of residence.</t>
  </si>
  <si>
    <t>The CCBHC has protocols that address management of the individual’s on-going treatment needs beyond crisis services. Protocols may provide for agreements with clinics in other localities, allowing the CCBHC to refer and track individuals seeking non-crisis services to the CCBHC or other clinics serving the individual’s area of residence.</t>
  </si>
  <si>
    <t>Care Coordination</t>
  </si>
  <si>
    <t>General Requirements of Care Coordination</t>
  </si>
  <si>
    <t>3.a.1</t>
  </si>
  <si>
    <t>Care coordination is based on a person-centered and family-centered treatment plan aligned with the requirements of Section 2402(a) of the Affordable Care Act and aligned with state regulations and consistent with best practices.</t>
  </si>
  <si>
    <t>The CCBHC coordinates care across the spectrum of health services, including access to high-quality physical health (both acute and chronic) and behavioral health care, as well as social services, housing, educational systems, and employment opportunities as necessary to facilitate wellness and recovery of the whole person.</t>
  </si>
  <si>
    <t>The CCBHC coordinates with other systems to meet the needs of the people they serve, including criminal and juvenile justice and child welfare.</t>
  </si>
  <si>
    <t>3.a.2</t>
  </si>
  <si>
    <t>The CCBHC maintains the necessary documentation to satisfy the requirements of HIPAA, 42 CFR Part 2, requirements specific to minors, and other privacy and confidentiality requirements of state or federal law addressing care coordination and in interactions with the DCOs.</t>
  </si>
  <si>
    <t>The CCBHC obtains necessary consents for sharing information with community partners where information is not able to be shared under HIPAA and other federal and state laws and regulations.  If the CCBHC is unable, after reasonable attempts, to obtain consent for any care coordination activity specified in program requirement 3, such attempts are documented and revisited periodically.</t>
  </si>
  <si>
    <t>3.a.3</t>
  </si>
  <si>
    <t>Consistent with requirements of privacy, confidentiality, and the preferences and needs of people receiving services, the CCBHC assists people receiving services and the families of children and youth referred to external providers or resources in obtaining an appointment and tracking participation in services to ensure coordination and receipt of supports.</t>
  </si>
  <si>
    <t>3.a.4</t>
  </si>
  <si>
    <t>The CCBHC coordinates care in keeping with the preferences of the person receiving services and their care needs.</t>
  </si>
  <si>
    <t>The CCBHC develops a crisis plan with each person receiving services. Crisis plans may support the development of a Psychiatric Advanced Directive, if desired by the person receiving services. Psychiatric Advance Directives are entered in the electronic health record of the person receiving services so that the information is available to providers in emergency care settings.</t>
  </si>
  <si>
    <t>The CCBHC has procedures to coordinate care in collaboration with the family/caregiver of the person receiving services. The CCBHC develops a crisis plan with each person receiving services to identify the preferences of the person in the event of psychiatric or substance 
use crisis. 
- At minimum, people receiving services should be counseled about the use of the National Suicide &amp; Crisis Lifeline, local hotlines, warmlines, mobile crisis, and stabilization services should a crisis arise when providers are not in their office.</t>
  </si>
  <si>
    <t>3.a.5</t>
  </si>
  <si>
    <t>The CCBHC has procedures to coordinate care for medication reconciliation with other providers.</t>
  </si>
  <si>
    <t>3.a.6</t>
  </si>
  <si>
    <t>CCBHC agreements for care coordination do not limit the freedom of a person receiving services to choose their provider within the CCBHC, its DCOs, or any other provider.</t>
  </si>
  <si>
    <t>3.a.7</t>
  </si>
  <si>
    <t>The CCBHC assists people receiving services and families to access benefits, including Medicaid, and enroll in programs or supports that may be beneficial to them.</t>
  </si>
  <si>
    <t>Care Coordination and Other Health Information Systems</t>
  </si>
  <si>
    <t>3.b.1</t>
  </si>
  <si>
    <t>The CCBHC has a health information technology system in place that includes electronic health records.</t>
  </si>
  <si>
    <t>3.b.2</t>
  </si>
  <si>
    <t>The CCBHC uses its secure health IT system and related technology tools to conduct activities such as population health management, quality improvement, quality measurement and reporting, disparity reduction, outreach, and research.</t>
  </si>
  <si>
    <t>3.b.3</t>
  </si>
  <si>
    <t>The CCBHC (CCBHCs are not required to have all these capabilities in place when certified or when submitting their attestation) uses technology that has been certified to current criteria under the ONC Health IT Certification Program for the following required core set of certified health IT capabilities that align with key clinical practice and care delivery requirements for CCBHCs: Capture health information, including demographic information such as race, ethnicity, preferred language, sexual and gender identity, and disability status (as feasible) , At a minimum, support care coordination by sending and receiving summary of care records, Provide people receiving services with timely electronic access to view, download, or transmit their health information or to access their health information via an API using a personal health app of their choice  Provide evidence-based clinical decision support,  Conduct electronic prescribing</t>
  </si>
  <si>
    <t>3.b.4-5</t>
  </si>
  <si>
    <t>The CCBHC works with DCOs to ensure all steps are taken, including obtaining consent from people receiving services, to comply with privacy and confidentiality requirements. These include, but are not limited to, those of HIPAA (Pub. L. No. 104-191, 110 Stat. 1936 (1996)), 42 CFR Part 2, and other federal and state laws, including patient privacy requirements specific to the care of minors.</t>
  </si>
  <si>
    <t>3.b.5</t>
  </si>
  <si>
    <t>Within two years from CCBHC certification or submission of attestation the CCBHC produces a plan to focus on ways to improve care coordination between the CCBHC and all DCOs using a health IT system. This plan includes:  Information on how the CCBHC can support electronic health information exchange to improve care transition to and from the CCBHC using the health IT system they have in place or are implementing for transitions of care,  Integrating clinically relevant treatment records (evaluation planning, treatment, and care coordination) generated by the DCO for people receiving CCBHC services and incorporating them into the CCBHC health record,  All clinically relevant treatment records maintained by the CCBHC are available to DCOs within the confines of federal and/or state laws governing sharing of health records</t>
  </si>
  <si>
    <t>Care Coordination Partnerships</t>
  </si>
  <si>
    <t>3.c.1</t>
  </si>
  <si>
    <t>The CCBHC has a partnership establishing care coordination with Federally Qualified Health Centers and, where relevant, Rural Health Clinics, unless health care services are provided by the CCBHC.</t>
  </si>
  <si>
    <t>For people receiving services who are served by other primary care providers, including but not limited to FQHC Look-Alikes and Community Health Centers, the CCBHC has established protocols to ensure adequate care coordination.</t>
  </si>
  <si>
    <t>3.c.2</t>
  </si>
  <si>
    <t>The CCBHC has partnerships that establish care coordination expectations with programs that can provide inpatient psychiatric treatment, OTP services, medical withdrawal management facilities and ambulatory medical withdrawal management providers for substance use disorders, and residential substance use disorder treatment programs (if any exist within the CCBHC service area). These include tribally operated mental health and substance use services including crisis services that are in the service area. The CCBHC tracks when people receiving services are admitted to and discharged from these facilities (unless there is a formal transfer of care to a non-CCBC entity).</t>
  </si>
  <si>
    <t>The CCBHC has established protocols and procedures for transitioning individuals from EDs, inpatient psychiatric programs, medically monitored withdrawal management services, and residential or inpatient facilities that serve children and youth such as Psychiatric Residential Treatment Facilities and other residential treatment facilities, to a safe community setting. This includes transfer of health records of services received (e.g., prescriptions), active follow-up after discharge, and, as appropriate, a plan for suicide prevention and safety, overdose prevention, and provision for peer services.</t>
  </si>
  <si>
    <t>3.c.3</t>
  </si>
  <si>
    <t xml:space="preserve">The CCBHC has partnerships (with a variety of community or regional services, supports, and providers. CCBHCs are required to develop partnerships with the following organizations operating within the service area: Schools,  Child welfare agencies,  Juvenile and criminal justice agencies and facilities, including drug, mental health, veterans and other specialty courts, Indian Health Service youth regional treatment centers State licensed and nationally accredited child placing agencies for therapeutic foster 
care service,  The 988 Suicide &amp; Crisis Lifeline call center serving the area in which the CCBHC is located,  Additional partners as required by certifying states,  CCBHCs may develop partnerships based on the population served, the needs and preferences of people receiving services, and/or needs identified in the community needs assessment (see 3.c.3 for examples) </t>
  </si>
  <si>
    <t>The CCBHC has partnerships in place with the nearest Department of Veterans Affairs' medical center, independent clinic, drop-in center, or other facility of the Department.</t>
  </si>
  <si>
    <t>The CCBHC has care coordination partnerships establishing expectations with inpatient acute-care hospitals in the area served by the CCBHC and their associated services/facilities including emergency departments, hospital outpatient clinics, urgent care centers, and residential crisis settings.</t>
  </si>
  <si>
    <t>3.c.4</t>
  </si>
  <si>
    <t>Care coordination partnerships with these entities include: (1)Procedures and services, such as peer recovery specialist/coaches, to help individuals successfully transition from ED or hospital to CCBHC and community care to ensure continuity of services and to minimize the time between discharge and follow up (2) Tracking when people receiving CCBHC services are admitted to facilities providing the services listed above, as well as when they are discharged  The transfer of health records of services received (e.g., prescriptions) and active follow-up after discharge (3) For all people receiving CCBHC services being discharged from such facilities who are at risk for suicide or overdose, a requirement to coordinate consent and follow_x0002_up services with the person receiving services within 24 hours of discharge and that continues until the individual is linked to services or assessed to be no longer at risk (4) The CCBHC requests that notification be provided through the Admission-Discharge_x0002_Transfer (ADT) system of relevant inpatient and outpatient facilities, for people receiving CCBHC services</t>
  </si>
  <si>
    <t>The CCBHC makes and documents reasonable attempts to contact all people receiving CCBHC services who are discharged from these settings within 24 hours of discharge.</t>
  </si>
  <si>
    <t>Treatment Team, Treatment Planning and Care Coordination Activities</t>
  </si>
  <si>
    <t>3.d.1</t>
  </si>
  <si>
    <t>CCBHC treatment teams include the person receiving CCBHC services, their family/caregivers to the extent the person receiving CCBHC services chooses, and any other people the person receiving CCBHC services desires to be involved in their care. All CCBHC treatment planning and care coordination are person-centered and family-centered and align with the requirements of Section 2402(a) of the Affordable Care Act.</t>
  </si>
  <si>
    <t>All treatment planning and care coordination activities comply with HIPAA (Pub. L. No. 104- 191, 110 Stat. 1936 (1996)), 42 CFR Part 2, and other federal and state laws, including patient privacy requirements specific to the care of minors.</t>
  </si>
  <si>
    <t>The CCBHC designates interdisciplinary treatment teams that is responsible, with the person receiving services and their family/caregivers/legal guardians, to the extent the person receiving services desires their involvement for directing, coordinating, and managing care and services.</t>
  </si>
  <si>
    <t>3.d.2</t>
  </si>
  <si>
    <t>The interdisciplinary team is composed of individuals who work together to coordinate the medical, psychiatric, psychosocial, emotional, therapeutic, and recovery support needs of people receiving services traditional approaches to care for people receiving services who are American Indian or Alaska Native or from other cultural and ethnic groups.</t>
  </si>
  <si>
    <t>3.d.3</t>
  </si>
  <si>
    <t>The CCBHC coordinates care and services provided by DCOs in accordance with the current treatment plan.</t>
  </si>
  <si>
    <t>Scope of Services</t>
  </si>
  <si>
    <t>General Service Provisions</t>
  </si>
  <si>
    <t>4.a.1</t>
  </si>
  <si>
    <t>Whether delivered directly or through a DCO agreement, the CCBHC is responsible for ensuring access to all care specified in the Protecting Access to Medicare Act. This includes the following required services: crisis services; screening, assessment, and diagnosis; person-centered and family-centered treatment planning; outpatient behavioral health services; outpatient primary care screening and monitoring; targeted case management; psychiatric rehabilitation; peer and family supports; and intensive community-based outpatient behavioral health care for members of the U.S. Armed Forces and veterans.</t>
  </si>
  <si>
    <t>The CCBHC organization directly delivers the majority (51% or more) of encounters across the required services (excluding Crisis Services) rather than through DCOs</t>
  </si>
  <si>
    <t>All CCBHC services, if not available directly through the CCBHC, are provided through a DCO.</t>
  </si>
  <si>
    <t>4.a.2</t>
  </si>
  <si>
    <t>The CCBHC or DCO make outside referrals if a needed specialty service is unavailable through the CCBHC or DCO entities.</t>
  </si>
  <si>
    <t>People receiving CCBHC services have freedom to choose providers within the CCBHC and its DCOs.</t>
  </si>
  <si>
    <t>4.a.3</t>
  </si>
  <si>
    <t>People receiving CCBHC services will be informed of and have access to CCBHC grievance procedures, including for CCBHC services provided by a DCO</t>
  </si>
  <si>
    <t>With regard to CCBHC or DCO services, the grievance process satisfies the minimum requirements of Medicaid and other grievance requirements such as those that may be mandated by relevant accrediting entities.</t>
  </si>
  <si>
    <t>4.a.4</t>
  </si>
  <si>
    <t>CCBHC services provided by DCOs meet the same quality standards as those required of the CCBHC</t>
  </si>
  <si>
    <t>Person‐Centered and Family‐Centered Care</t>
  </si>
  <si>
    <t>4.b.1</t>
  </si>
  <si>
    <t>The CCBHC ensures all CCBHC services, including those supplied by its DCOs, are provided in a manner aligned with the requirements of Section 2402(a) of the Affordable Care Act. The CCBHC and its DCOs provide services that reflect person-centered and family-centered and recovery oriented, being respectful of the needs, preferences, and values of the person receiving CCBHC services, and ensuring both involvement of the person receiving CCBHC services and self-direction of services received.</t>
  </si>
  <si>
    <t>The services that the CCBHC and its DCOs provide for children and adolescents are family‐centered, youth-guided, and developmentally appropriate.</t>
  </si>
  <si>
    <t>4.b.2</t>
  </si>
  <si>
    <t>CCBHC services are responsive to the race, ethnicity, sexual orientation, and gender identity of the person receiving CCBHC services and are culturally and ethically appropriate, as indicated in the needs assessment, including services for people who are American Indian or Alaska Native.</t>
  </si>
  <si>
    <t>Crisis Behavioral Health Services</t>
  </si>
  <si>
    <t>4.c.1</t>
  </si>
  <si>
    <t>The CCBHC provides crisis services directly or through a DCO agreement with existing state_x0002_sanctioned, certified, or licensed system or network for the provision of crisis behavioral health services as identified in these criteria. The CCBHC has received approval from HHS to have a DCO relationship with a state_x0002_sanctioned crisis system that operates under less stringent standards than those identified in these criteria. The certifying state has received approval from HHS to certify CCBHCs in its state that has or seeks to have a DCO relationship with a state-sanctioned crisis system with less stringent standards than those included in these criteria</t>
  </si>
  <si>
    <t>The CCBHC provides or coordinates with telephonic, text, and chat crisis intervention call centers that meet 988 Suicide &amp; Crisis Lifeline standards for risk assessment and engagement of individuals at imminent risk of suicide.</t>
  </si>
  <si>
    <t>Protocols have been established to track referrals made from the call center to the CCBHC or its DCO crisis care provider to ensure the timely delivery of mobile crisis team response, crisis stabilization, and post crisis follow-up care.</t>
  </si>
  <si>
    <t>The CCBHC provides community-based behavioral health crisis intervention services using mobile crisis teams twenty-four hours per day, seven days per week to adults, children, youth, and families anywhere within the service area including at home, work, or anywhere else where the crisis is experienced.</t>
  </si>
  <si>
    <t>Mobile crisis teams arrive in-person within one hour (2 hours in rural and frontier settings) from the time that they are dispatched, with response time not to exceed 3 hours. Telehealth/telemedicine may be used to connect individuals in crisis to qualified mental health providers during the interim travel time. Technologies also may be used to provide crisis care to individuals when remote travel distances make the 2-hour response time unachievable. The ability to provide an in-person response is available when it is necessary to assure safety.</t>
  </si>
  <si>
    <t>The CCBHC provides crisis receiving/stabilization services that includes at minimum, urgent care/walk-in mental health and substance use disorder services for voluntary individuals.</t>
  </si>
  <si>
    <t>Urgent care/walk-in services identify the individual’s immediate needs, de-escalate the crisis, and connect them to a safe and least-restrictive setting for ongoing care.</t>
  </si>
  <si>
    <t>Walk-in hours are informed by the community needs assessment and include evening hours that are publicly posted.</t>
  </si>
  <si>
    <t>Services are available to individuals of any level of acuity, whether individuals present on their own, with a concerned individual, such as a family member, or with a human service worker and/or law enforcement in accordance with state and local laws.</t>
  </si>
  <si>
    <t>Crisis services include suicide prevention and intervention and services capable of addressing crises related to substance use including the risk of drug and alcohol related overdose and support following a non-fatal overdose after the individual is medically stable.</t>
  </si>
  <si>
    <t>Overdose prevention activities include the availability of naloxone for overdose reversal to individuals who are at risk of opioid overdose, and as appropriate, to their family members.</t>
  </si>
  <si>
    <t>The CCBHC has an established protocol specifying the role of law enforcement during the provision of crisis services.</t>
  </si>
  <si>
    <t>As a part of the requirement to provide training related to trauma-informed care, the CCBHC specifically focuses on the application of trauma-informed approaches during crises.</t>
  </si>
  <si>
    <t>Behavioral Health Screening, Assessment, and Diagnosis</t>
  </si>
  <si>
    <t>4.d.1</t>
  </si>
  <si>
    <t>The CCBHC directly, or through a DCO, provides screening, assessment, and diagnosis, including risk assessment for behavioral health conditions. In the event specialized services outside the expertise of the CCBHC are required for purposes of screening, assessment, or diagnosis, the CCBHC refers the person to an appropriate provider.</t>
  </si>
  <si>
    <t>4.d.2</t>
  </si>
  <si>
    <t>Screening, assessment, and diagnosis are conducted in a timeframe responsive to the needs and preferences of the person receiving services and are of sufficient scope to assess the need for all services required to be provided by the CCBHC.</t>
  </si>
  <si>
    <t>4.d.3</t>
  </si>
  <si>
    <t>The CCBHC’s initial evaluation of consumers includes the following: (1) preliminary diagnoses; (2) source of referral; (3) reason for seeking care, as stated by the person receiving CCBHC services or other individuals who are significantly involved; (4) identification of the  immediate clinical care needs related to the diagnoses for mental and substance use disorders of the person receiving services; (5) a list of current prescriptions and over‐the‐counter medications, herbal remedies and dietary supplements and the indication for any medication; (6) A summary of previous mental health and substance use disorder treatments with a focus on which treatments helped and were not helpful; (7) The use of any alcohol and/or other drugs the person receiving services may be taking; (8) an assessment of whether the person seeking services is a risk to self or to others, including suicide risk factors; (9) an assessment of whether the  the person receiving services has other concerns for their safety, such as intimate partner violence; (10) assessment of need for medical care (with referral and follow‐up as required); (11) a determination of whether the person presently is or ever has been a member of the U.S. Armed Services; and (12) for children and youth, whether they have system involvement (such as child welfare and juvenile justice).</t>
  </si>
  <si>
    <t>4.d.4</t>
  </si>
  <si>
    <t>All people receiving CCBHC services receive a comprehensive evaluation.</t>
  </si>
  <si>
    <t>The comprehensive evaluation should gather the amount of information that is commensurate with the complexity of their specific needs and prioritize preferences of people receiving services with respect to the depth of evaluation and their treatment goals</t>
  </si>
  <si>
    <t>The comprehensive evaluation includes: (1) Reasons for seeking services at the CCBHC, including information regarding onset of symptoms, severity of symptoms, and circumstances leading to the presentation to the CCBHC of the person receiving services (2)  An overview of relevant social supports; social determinants of health and health related social needs such as housing, vocational, and educational status; family/caregiver and social support; legal issues; and insurance status (3) A description of cultural and environmental factors that may affect the treatment plan of the person receiving services, including the need for linguistic services or supports for people with LEP (4) Pregnancy and/or parenting status (5) Behavioral health history, including trauma history and previous therapeutic interventions and hospitalizations with a focus on what was helpful and what was not helpful in past treatments (6) Relevant medical history and major health conditions that impact current psychological status (7) A medication list including prescriptions, over-the counter medications, herbal remedies, dietary supplements, and other treatments or medications of the person receiving services. Include those identified in a Prescription Drug Monitoring Program (PDMP) that could affect their clinical presentation and/or pharmacotherapy, as well as information on allergies including medication allergies (8) An exam that includes current mental status, mental health (including depression screening, and other tools that may be used in ongoing measurement-based care) and substance use disorders (including tobacco, alcohol, and other drugs) (9) Basic cognitive screening for cognitive impairment (10) Assessment of imminent risk, including suicide risk, withdrawal and overdose risk, danger to self or others, urgent or critical medical conditions, and other immediate risks including threats from another person (11) The strengths, goals, preferences, and other factors to be considered in treatment and recovery planning of the person receiving services (12) Assessment of the need for other services required by the statute (i.e., peer and family/caregiver support services, targeted case management, psychiatric rehabilitation services) (13) Assessment of any relevant social service needs of the person receiving services, with necessary referrals made to social services. For children and youth receiving services, assessment of systems involvement such as child welfare and juvenile justice and referral to child welfare agencies as appropriate (14) An assessment of need for a physical exam or further evaluation by appropriate health care professionals, including the primary care provider (with appropriate referral and follow-up) of the person receiving services (14) The preferences of the person receiving services regarding the use technologies such as telehealth/telemedicine, video conferencing, digital therapeutics, remote patient monitoring, and asynchronous interventions</t>
  </si>
  <si>
    <t>4.d.5</t>
  </si>
  <si>
    <t>Screening and assessment conducted by the CCBHC related to behavioral health include those for which the CCBHC is accountable pursuant to program requirement 5 and Appendix B of the criteria.</t>
  </si>
  <si>
    <t>Other screening and monitoring required (if any) by the certifying state</t>
  </si>
  <si>
    <t>4.d.6</t>
  </si>
  <si>
    <t>The CCBHC uses standardized and validated and developmentally appropriate screening and assessment tools appropriate for the person and, where warranted, brief motivational interviewing techniques to facilitate engagement.</t>
  </si>
  <si>
    <t>4.d.7</t>
  </si>
  <si>
    <t>The CCBHC uses culturally and linguistically appropriate screening tools and approaches that accommodate all literacy levels and disabilities (e.g., hearing disability, cognitive limitations), when appropriate.</t>
  </si>
  <si>
    <t>4.d.8</t>
  </si>
  <si>
    <t>If screening identifies unsafe substance use, including problematic alcohol or other substance use, the CCBHC conducts a brief intervention and the person receiving services is provided a full assessment and treatment, if appropriate within the level of care of the CCBHC, or referred to a more appropriate level of care. If the screening identifies more immediate threats to the safety of the person receiving services, the CCBHC takes appropriate action as described in 2.b.1.</t>
  </si>
  <si>
    <t>Person‐Centered and Family‐Centered Treatment Planning</t>
  </si>
  <si>
    <t>4.e.1</t>
  </si>
  <si>
    <t>The CCBHC directly, or through a DCO, provides person-centered and family-centered treatment planning including but not limited to, risk assessment and crisis planning.</t>
  </si>
  <si>
    <t>4.e.2</t>
  </si>
  <si>
    <t>The CCBHC develops an individualized treatment plan based on information obtained through comprehensive evaluation and the person receiving services’ goals and preferences.</t>
  </si>
  <si>
    <t>The plan addresses the person’s prevention, medical, and behavioral health needs and is developed in collaboration with and be endorsed by the person receiving services, their family (if the person receiving services so wishes), and family/caregivers/legal guardians of youth and children.</t>
  </si>
  <si>
    <t>The treatment plan development is coordinated with staff or programs necessary to carry out the plan and supports care in the least restrictive setting possible.</t>
  </si>
  <si>
    <t>All necessary releases of information are obtained and included in the health record as a part of the development of the initial treatment plan.</t>
  </si>
  <si>
    <t>4.e.3</t>
  </si>
  <si>
    <t>The CCBHC uses the initial and comprehensive evaluations and ongoing screening assessments of the person receiving services to inform the treatment plan and services provided.</t>
  </si>
  <si>
    <t>4.e.4</t>
  </si>
  <si>
    <t>Treatment planning includes needs, strengths, abilities, preferences, and goals, expressed in a manner capturing the words or ideas of the person receiving services or their family if appropriate.</t>
  </si>
  <si>
    <t>4.e.5</t>
  </si>
  <si>
    <t>The treatment plan is comprehensive, addressing all services required, including recovery supports, with provision for monitoring of progress towards goals and built upon a shared decision-making approach.</t>
  </si>
  <si>
    <t>4.e.6</t>
  </si>
  <si>
    <t>The CCBHC seeks consultation where appropriate during treatment planning (e.g., eating disorders, traumatic brain injury, intellectual and developmental disabilities (I/DD), interpersonal violence and human trafficking.</t>
  </si>
  <si>
    <t>4.e.7</t>
  </si>
  <si>
    <t>The person’s health record documents any advance directives related to treatment and crisis planning. If the person receiving services does not wish to share their preferences, that decision is documented. Please see 3.a.4., requiring the development of a crisis plan with each person receiving services.</t>
  </si>
  <si>
    <t>Other aspects of person-centered and family-centered treatment planning required (if any) by the certifying states.</t>
  </si>
  <si>
    <t>Outpatient Mental Health and Substance Use Services</t>
  </si>
  <si>
    <t>4.f.1</t>
  </si>
  <si>
    <t>The CCBHC directly, or through a DCO, provides outpatient behavioral health care including psychopharmacological treatment that are evidence-based services using best practices for treating mental health and substance use disorders across the lifespan with tailored approaches for adults, children, and families.</t>
  </si>
  <si>
    <t>SUD treatment and services are provided as described in the American Society for Addiction Medicine Levels 1 and 2.1 and include treatment of tobacco use disorders</t>
  </si>
  <si>
    <t>In the event specialized or more intensive services outside the expertise of the CCBHC or DCO are required for purposes of outpatient mental and substance use disorder treatment the CCBHC makes them available through referral or other formal arrangement with other providers or, where necessary and appropriate, through use of telehealth/telemedicine, in alignment with state and federal laws and regulations.</t>
  </si>
  <si>
    <t>The CCBHC provides or makes available through a formal arrangement traditional practices/treatment as appropriate for the people receiving services served in the CCBHC area.</t>
  </si>
  <si>
    <t>The CCBHC delivers the evidence-based practices as required by certifying states.</t>
  </si>
  <si>
    <t>4.f.2</t>
  </si>
  <si>
    <t>Treatments are provided that are appropriate for the phase of life and development of the person receiving services and delivered by staff with specific training in treating the segment of the population being served. When treating children and adolescents, CCBHCs provide evidenced-based services that are developmentally appropriate, youth-guided, and family/caregiver-driven. When treating older adults, the desires and functioning of the individual person receiving services are considered, and appropriate evidence-based treatments are provided. When treating individuals with developmental or other cognitive disabilities, level of functioning is considered, and appropriate evidence-based treatments are provided.</t>
  </si>
  <si>
    <t>4.f.3</t>
  </si>
  <si>
    <t>Supports for children and adolescents comprehensively address family/caregiver, school, medical, mental health, substance use, psychosocial, and environmental issues</t>
  </si>
  <si>
    <t>Outpatient Clinic Primary Care Screening and Monitoring</t>
  </si>
  <si>
    <t>4.g.1</t>
  </si>
  <si>
    <t>The CCBHC monitors key health indicators and health risks, and coordinates care in a timely fashion. The Medical Director has established protocols that conform to screening recommendations with scores of A and B of the United States Preventive Services Task Force Recommendations for the following conditions: HIV and viral hepatitis; Primary care screening pursuant to CCBHC Program Requirement 5 Quality and Other Reporting and Appendix B; Other clinically indicated primary care key health indicators of children, adults, and older adults receiving services, as determined by the CCBHC Medical Director and based on environmental factors, social determinants of health, and common physical health conditions experienced by the CCBHC person receiving services population.</t>
  </si>
  <si>
    <t>4.g.2</t>
  </si>
  <si>
    <t>The Medical Director developed organizational protocols to ensure screening for common physical health conditions experienced by CCBHC populations across the lifespan. Protocols include:  Identifying people receiving services with chronic diseases; Ensuring that people receiving services are asked about physical health symptoms;  Establishing systems for collection and analysis of laboratory samples, fulfilling the requirements of 4.g</t>
  </si>
  <si>
    <t>The CCBHC should have the ability to collect biologic samples directly, through DCO, or through a formal agreement. Laboratory analyses can be done</t>
  </si>
  <si>
    <t>4.g.3</t>
  </si>
  <si>
    <t>The CCBHC provides ongoing primary care monitoring of health conditions as identified in 4.g.1 and 4.g.2., and as clinically indicated for the individual. Monitoring includes the following: Ensuring individuals have access to primary care services;  Ensuring ongoing periodic laboratory testing and physical measurement of health status indicators and changes in the status of chronic health conditions;  Coordinating care with primary care and specialty health providers including tracking attendance at needed physical health care appointments; and promoting a healthy lifestyle</t>
  </si>
  <si>
    <t>Targeted Case Management</t>
  </si>
  <si>
    <t>4.h.1</t>
  </si>
  <si>
    <t>The CCBHC provides directly, or through a DCO, targeted case management services that assists people receiving services in sustaining recovery, and gaining access to needed medical, social, legal, educational, housing, vocational, and other services and supports. CCBHC targeted case management should include supports for people deemed at high risk of suicide or overdose, particularly during times of transitions; individual with complex or serious mental health or substance use conditions and for individuals who have a short-term need for support in a critical period</t>
  </si>
  <si>
    <t>The CCBHC provides the scope of targeted case management services to the specific populations for which they are intended as specified (if any) by certifying states</t>
  </si>
  <si>
    <t>Psychiatric Rehabilitation Services</t>
  </si>
  <si>
    <t>4.i.1</t>
  </si>
  <si>
    <t>The CCBHC or through a DCO provides evidence-based rehabilitation services for both mental health and substance use disorders. Psychiatric rehabilitation services include: Supported employment programs designed to provide those receiving services with on-going support to obtain and maintain competitive, integrated employment (e.g., evidence-based supported employment, customized employment programs, or employment supports that are run in coordination with Vocational Rehabilitation or Career One-Stop services) ;  Services that help people to participate in supported education and other educational services; achieve social inclusion and community connectedness; participate in medication education, self-management, and/or individual and family/caregiver psychoeducation; and find and maintain safe and stable housing</t>
  </si>
  <si>
    <t>Evidence-based and other psychiatric rehabilitation services above the minimum requirements described in 4.i as required (if any) by certifying states.</t>
  </si>
  <si>
    <t>Peer Supports, Peer Counseling and Family/Caregiver Supports</t>
  </si>
  <si>
    <t>4.j.1</t>
  </si>
  <si>
    <t>The CCBHC or through a DCO provides peer supports, including peer specialist and recovery coaches, peer counseling, and family/caregiver supports.</t>
  </si>
  <si>
    <t>The CCBHC or through a DCO provides the scope of peer and family services specified (if any) by certifying states</t>
  </si>
  <si>
    <t>Intensive, Community‐Based Mental Health Care for Members of the Armed Forces and Veterans</t>
  </si>
  <si>
    <t>4.k.1</t>
  </si>
  <si>
    <t>The CCBHC provides directly, or through a DCO, intensive, community-based behavioral health care for certain members of the U.S. Armed Forces and veterans, particularly those Armed Forces members located 50 miles or more (or one hour’s drive time) from a Military Treatment Facility and veterans living 40 miles or more (driving distance) from a VA medical facility, or as otherwise required by federal law. The CCBHC has demonstrated efforts to facilitate the provision of intensive community-based behavioral health services to veterans and active-duty military personnel.</t>
  </si>
  <si>
    <t>With all individuals inquiring about services, the CCBHC documents whether they have ever served in the U.S. military. For those affirming current or former service in the U.S. military, CCBHCs either directs them to care or provides care through the CCBHC as required by criterion 4.k.2.</t>
  </si>
  <si>
    <t>4.k.2</t>
  </si>
  <si>
    <t>The CCBHC offers assistance with enrollment in the VHA for the delivery of health and behavioral health services to persons affirming former military service</t>
  </si>
  <si>
    <t>4.k.3</t>
  </si>
  <si>
    <t>The CCBHC provides coordination for the care of substance use disorders and other mental health conditions for veterans and active duty military personnel who experience both, to the extent those services are appropriately provided by the CCBHC in accordance with criteria 4.k.1 and 4.k.2.</t>
  </si>
  <si>
    <t>The CCBHC provides for integration and coordination of care for behavioral health conditions and other components of health care for all veterans and active duty military personnel who experience both, to the extent those services are appropriately provided by the CCBHC in accordance with criteria 4.k.1 and 4.k.2.</t>
  </si>
  <si>
    <t>4.k.4</t>
  </si>
  <si>
    <t>The CCBHC assigns a Principal Behavioral Health Provider to every veteran seen, unless the VHA has already assigned a Principal Behavioral Health Provider. When veterans are seeing more than one behavioral health provider and when they are involved in more than one program, the identity of the Principal Behavioral Health Provider is made clear to the veteran and identified in the health record. The Principal Behavioral Health Provider fulfills requirements in accordance with accordance with criteria 4.k.4.</t>
  </si>
  <si>
    <t>4.k.5</t>
  </si>
  <si>
    <t>The CCBHC provides care and services for veterans that are recovery‐ oriented, adhere to the guiding principles of recovery (outlined in criteria 4.k.5), VHA recovery, and other VHA guidelines.</t>
  </si>
  <si>
    <t>4.k.6</t>
  </si>
  <si>
    <t>CCBHC staff who work with military or veteran consumers are trained in cultural competence, and specifically military and veterans’ culture.</t>
  </si>
  <si>
    <t>4.k.7</t>
  </si>
  <si>
    <t>The CCBHC develops a behavioral health treatment plan for all veterans receiving behavioral health services compliant with provisions of Criteria 4.K.</t>
  </si>
  <si>
    <t>Quality and Other Reporting</t>
  </si>
  <si>
    <t>Data Collection, Reporting, and Tracking</t>
  </si>
  <si>
    <t>5.a.1</t>
  </si>
  <si>
    <t>The CCBHC has the capacity to collect, report, and track encounter, outcome, and quality data, including, but not limited to, data capturing of: Characteristics of people receiving services;  Staffing;  Access to services;  Use of services;  Screening, prevention, and treatment;  Care coordination; Other processes of care;  Costs;  Outcomes of people receiving services.</t>
  </si>
  <si>
    <t>5.a.2</t>
  </si>
  <si>
    <t>The CCBHC collects and reports the Clinic-Collected quality measures identified as required in Appendix B for all people receiving CCBHC services. CCBHCs report quality measures nine (9) months after the end of the measurement year as that term is defined in the technical specifications.</t>
  </si>
  <si>
    <t>CCBHCs participating in Section 223 Demonstration report the data to their states.</t>
  </si>
  <si>
    <t>CCBHC-Es that are required to report quality measure data, report it directly to SAMHSA.</t>
  </si>
  <si>
    <t>5.a.3</t>
  </si>
  <si>
    <t>The CCBHC collects and reports any of the optional Clinic-Collected measures identified in Appendix B as required (if any) by certifying states.</t>
  </si>
  <si>
    <t>CCBHCs participating in the Section 223 Demonstration have arrangements with DCOs for access to quality measures data for CCBHC services delivered by DCOs as legally permissible.</t>
  </si>
  <si>
    <t>CCBHCs participating in the Section 223 Demonstration program participate in discussions with the national evaluation team and other evaluation-related data collection activities if requested.</t>
  </si>
  <si>
    <t>5.a.4</t>
  </si>
  <si>
    <t>CCBHCs participating in the Section 223 Demonstration program annually submit a cost report with supporting data within six months after the end of each Section 223 Demonstration year to the state.</t>
  </si>
  <si>
    <t>Continuous Quality Improvement (CQI) Plan</t>
  </si>
  <si>
    <t>5.b.1</t>
  </si>
  <si>
    <t>The CCBHC develops, implements, and maintains an effective, CCBHC-wide continuous quality improvement (CQI) plan for the services provided.</t>
  </si>
  <si>
    <t>The CCBHC establishes a critical review process to review CQI outcomes and implement changes to staffing, services, and availability that improves the quality and timeliness of services.</t>
  </si>
  <si>
    <t>The CQI plan focuses on indicators related to improved behavioral and physical health outcomes and takes actions to demonstrate improvement in CCBHC performance.</t>
  </si>
  <si>
    <t>The Medical Director is involved in the aspects of the CQI plan that apply to the quality of the medical components of care, including coordination and integration with primary care.</t>
  </si>
  <si>
    <t>5.b.2</t>
  </si>
  <si>
    <t>The CQI plan addresses how the CCBHC reviews known significant events including, at a minimum: Deaths by suicide or suicide attempts of people receiving services, Fatal and non-fatal overdoses, All-cause mortality among people receiving CCBHC services, 30-day hospital readmissions for psychiatric or substance use reasons, Such other events the state or applicable accreditation bodies may deem appropriate for examination and remediation as part of a CQI plan</t>
  </si>
  <si>
    <t>5.b.3</t>
  </si>
  <si>
    <t>The CQI plan is data-driven and the CCBHC considers the use of quantitative and qualitative data in their CQI activities</t>
  </si>
  <si>
    <t>CCBHCs participating in the Section 223 Demonstration address the data resulting from the CCBHC-collected and, as applicable for the, State-Collected, quality measures that may be required as part of the Demonstration.</t>
  </si>
  <si>
    <t>The CQI plan includes an explicit focus on populations experiencing health disparities (including racial and ethnic groups and sexual and gender minorities) and addresses how the CCBHC uses disaggregated data from the quality measures and, as available, other data to track and improve outcomes for populations facing health disparities.</t>
  </si>
  <si>
    <t>Organizational Authority, Governance, and Accreditation</t>
  </si>
  <si>
    <t>General Requirements of Organizational Authority and Finances</t>
  </si>
  <si>
    <t>6.a.1</t>
  </si>
  <si>
    <t>The CCBHC maintains documentation establishing the CCBHC conforms to at least one of the following statutorily established criteria: (1) Is a non-profit organization, exempt from tax under Section 501(c)(3) of the United States Internal Revenue Code OR (2) Is part of a local government behavioral health authority OR (3) Is operated under the authority of the Indian Health Service, an Indian tribe, or tribal organization pursuant to a contract, grant, cooperative agreement, or compact with the Indian Health Service pursuant to the Indian Self-Determination Act (25 U.S.C. 450 et seq.) OR (4) Is an urban Indian organization pursuant to a grant or contract with the Indian Health Service under Title V of the Indian Health Care Improvement Act (25 U.S.C. 1601 et seq.)</t>
  </si>
  <si>
    <t>6.a.2</t>
  </si>
  <si>
    <t>To the extent CCBHCs are not operated under the authority of the Indian Health Service, an Indian tribe, or tribal or urban Indian organization, CCBHCs has reached out to such entities within their geographic service area and enter into arrangements with those entities to assist in the provision of services to tribal members and to inform the provision of services to tribal members. To the extent the CCBHC and such entities jointly provide services, the CCBHC and those collaborating entities, as a whole, satisfy the requirements of these criteria.</t>
  </si>
  <si>
    <t>6.a.3</t>
  </si>
  <si>
    <t>An independent financial audit is performed annually for the duration that the clinic is designated as a CCBHC in accordance with federal audit requirements, and, where indicated, a corrective action plan is submitted addressing all findings, questioned costs, reportable conditions, and material weakness cited in the Audit Report.</t>
  </si>
  <si>
    <t>Governance</t>
  </si>
  <si>
    <t>6.b.1-4</t>
  </si>
  <si>
    <t xml:space="preserve">The CCBHC has identified how to integrate meaningful participation in leadership and decision-making positions within their governance by individuals with lived experience of mental and/or substance use disorders and their families, including youth. Implementation of this is in fildelity with one of the options laid out in Criteria 6.b and their requirements.
Option 1. At least fifty-one percent of the CCBHC governing board is comprised of individuals with lived experience of mental and/or substance use disorders and families. OR 
Option 2. Individuals with lived experience of mental and/or substance use disorders and family members of people receiving services have representation in governance that assures input into Identifying community needs and goals and objectives of the CCBHC; service development, quality improvement, and the activities of the CCBHC; fiscal and budgetary decisions; and governance (human resource planning, leadership recruitment and selection, etc.). </t>
  </si>
  <si>
    <t>Accreditation</t>
  </si>
  <si>
    <t>6.c.1-3</t>
  </si>
  <si>
    <t>The CCBHC is enrolled as a Medicaid provider and licensed, certified, or accredited provider of both mental health and substance use disorder services including developmentally appropriate services to children, youth, and their families, unless there is a state or federal administrative, statutory, or regulatory framework that substantially prevents the CCBHC organization provider type from obtaining the necessary licensure, certification, or accreditation to provide these services.</t>
  </si>
  <si>
    <t>The CCBHC adheres to any applicable state accreditation, certification, and/or licensing requirements.</t>
  </si>
  <si>
    <t>The CCBHC participates in SAMHSA Behavioral Health Treatment Locator.</t>
  </si>
  <si>
    <r>
      <t xml:space="preserve">Financial Preparedness/Sustainability </t>
    </r>
    <r>
      <rPr>
        <i/>
        <sz val="11"/>
        <color theme="1"/>
        <rFont val="Calibri"/>
        <family val="2"/>
        <scheme val="minor"/>
      </rPr>
      <t>(Disclaimer: This is not a component of the SAMHSA Expansion Grantee criteria, but are critical for establishing future sustainability as a CCBHC)</t>
    </r>
  </si>
  <si>
    <t>The CCBHC regularly examines balance sheet aside from the official audit</t>
  </si>
  <si>
    <t>The CCBHC's financing and accounting system provides the information necessary to analyze and understand costs (Ex: Clearly identifies cost centers by program, General Ledger contain code descriptions, ability to provide detailed descriptions of miscellaneous expenses, payroll designed to identify employee cost by program)</t>
  </si>
  <si>
    <t>The CCBHC's current software system accurately counts visits by service</t>
  </si>
  <si>
    <t>The CCBHC has the capacity to establish the cost per delivered hour for each CCBHC service provided</t>
  </si>
  <si>
    <r>
      <t xml:space="preserve">The CCBHC has capacity to run Medicaid population utilization trends tied to costs that support a </t>
    </r>
    <r>
      <rPr>
        <b/>
        <sz val="11"/>
        <color theme="1"/>
        <rFont val="Calibri"/>
        <family val="2"/>
        <scheme val="minor"/>
      </rPr>
      <t>Prospective Payment System (PPS) rate setting or other alternative payment model (APM)approaches</t>
    </r>
  </si>
  <si>
    <t>The CCBHC has capacity to run Medicaid population PPS rate scenarios to determine the financial consequences of proposed PPS rates for their clinic.</t>
  </si>
  <si>
    <t>When applicable, CCBHC has the data measurement and reporting capacity to meet CCBHC quality data reporting element requirements necessary for quality bonus indicators that PPS-2 states must report.</t>
  </si>
  <si>
    <t>Total</t>
  </si>
  <si>
    <t># of items</t>
  </si>
  <si>
    <t>Scoring Range</t>
  </si>
  <si>
    <t>Proportion Complete</t>
  </si>
  <si>
    <t>Requirement 1: Staffing</t>
  </si>
  <si>
    <t>37-185</t>
  </si>
  <si>
    <t>4-20</t>
  </si>
  <si>
    <t>1.a.2-3</t>
  </si>
  <si>
    <t>Staff/Management Staffing</t>
  </si>
  <si>
    <t>5-25</t>
  </si>
  <si>
    <t>1-5</t>
  </si>
  <si>
    <t>2-10</t>
  </si>
  <si>
    <t>10-50</t>
  </si>
  <si>
    <t>6-30</t>
  </si>
  <si>
    <t>1.c.2-4</t>
  </si>
  <si>
    <t>3-15</t>
  </si>
  <si>
    <t>1.d.1-4</t>
  </si>
  <si>
    <t>Luinguistic Competence</t>
  </si>
  <si>
    <t>Requirement 2: Availability and Accessibility of Services</t>
  </si>
  <si>
    <t>31-155</t>
  </si>
  <si>
    <t>8-40</t>
  </si>
  <si>
    <t>Requirements for Timely Access to Services and Initial and Comprehensive Evaluation</t>
  </si>
  <si>
    <t>2.c.1-6</t>
  </si>
  <si>
    <t>2.d.1-4</t>
  </si>
  <si>
    <t>2.e.1-2</t>
  </si>
  <si>
    <t>Requirement 3: Care Coordination</t>
  </si>
  <si>
    <t>3.a.1-7</t>
  </si>
  <si>
    <t>12-60</t>
  </si>
  <si>
    <t>3.b.1-5</t>
  </si>
  <si>
    <t>3.c.1-4</t>
  </si>
  <si>
    <t>9-45</t>
  </si>
  <si>
    <t>3.d.1-3</t>
  </si>
  <si>
    <t>Requirement 4: Scope of Services</t>
  </si>
  <si>
    <t>72-360</t>
  </si>
  <si>
    <t>4.a.1-4</t>
  </si>
  <si>
    <t>4.b.1-2</t>
  </si>
  <si>
    <t>13-65</t>
  </si>
  <si>
    <t>4.d.1-8</t>
  </si>
  <si>
    <t>11-55</t>
  </si>
  <si>
    <t>4.e.1-7</t>
  </si>
  <si>
    <t>4.f.1-3</t>
  </si>
  <si>
    <t>7-35</t>
  </si>
  <si>
    <t>4.g.1-3</t>
  </si>
  <si>
    <t>4.k.1-7</t>
  </si>
  <si>
    <t>Requirement 5: Quality and Other Reporting</t>
  </si>
  <si>
    <t>16-80</t>
  </si>
  <si>
    <t>5.a.1-4</t>
  </si>
  <si>
    <t>5.b.1-3</t>
  </si>
  <si>
    <t>Requirement 6: Organizational Authority, Governance, and Accreditation</t>
  </si>
  <si>
    <t>6.a.1-3</t>
  </si>
  <si>
    <t>TOTAL</t>
  </si>
  <si>
    <t>194-970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</si>
</sst>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8"/>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
      <sz val="14"/>
      <color theme="1"/>
      <name val="Calibri"/>
      <family val="2"/>
      <scheme val="minor"/>
    </font>
    <font>
      <sz val="11"/>
      <color rgb="FFFF0000"/>
      <name val="Calibri"/>
      <family val="2"/>
      <scheme val="minor"/>
    </font>
    <font>
      <b/>
      <sz val="11"/>
      <color rgb="FFFF0000"/>
      <name val="Calibri"/>
      <family val="2"/>
      <scheme val="minor"/>
    </font>
    <font>
      <b/>
      <sz val="11"/>
      <name val="Calibri"/>
      <family val="2"/>
      <scheme val="minor"/>
    </font>
  </fonts>
  <fills count="1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99CCFF"/>
        <bgColor indexed="64"/>
      </patternFill>
    </fill>
    <fill>
      <patternFill patternType="solid">
        <fgColor theme="0" tint="-0.249977111117893"/>
        <bgColor indexed="64"/>
      </patternFill>
    </fill>
    <fill>
      <patternFill patternType="solid">
        <fgColor theme="5"/>
        <bgColor indexed="64"/>
      </patternFill>
    </fill>
    <fill>
      <patternFill patternType="solid">
        <fgColor theme="0"/>
        <bgColor indexed="64"/>
      </patternFill>
    </fill>
    <fill>
      <patternFill patternType="solid">
        <fgColor theme="8" tint="0.39997558519241921"/>
        <bgColor indexed="64"/>
      </patternFill>
    </fill>
    <fill>
      <patternFill patternType="solid">
        <fgColor theme="4"/>
        <bgColor indexed="64"/>
      </patternFill>
    </fill>
    <fill>
      <patternFill patternType="solid">
        <fgColor theme="7"/>
        <bgColor indexed="64"/>
      </patternFill>
    </fill>
    <fill>
      <patternFill patternType="solid">
        <fgColor theme="9" tint="-0.249977111117893"/>
        <bgColor indexed="64"/>
      </patternFill>
    </fill>
    <fill>
      <patternFill patternType="solid">
        <fgColor rgb="FFCCCCFF"/>
        <bgColor indexed="64"/>
      </patternFill>
    </fill>
    <fill>
      <patternFill patternType="solid">
        <fgColor rgb="FFFF9999"/>
        <bgColor indexed="64"/>
      </patternFill>
    </fill>
    <fill>
      <patternFill patternType="solid">
        <fgColor rgb="FFFF5050"/>
        <bgColor indexed="64"/>
      </patternFill>
    </fill>
    <fill>
      <patternFill patternType="solid">
        <fgColor rgb="FF9A79F7"/>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34">
    <xf numFmtId="0" fontId="0" fillId="0" borderId="0" xfId="0"/>
    <xf numFmtId="0" fontId="0" fillId="0" borderId="0" xfId="0" applyAlignment="1">
      <alignment wrapText="1"/>
    </xf>
    <xf numFmtId="0" fontId="1" fillId="0" borderId="0" xfId="0" applyFont="1" applyAlignment="1">
      <alignment wrapText="1"/>
    </xf>
    <xf numFmtId="0" fontId="0" fillId="0" borderId="1" xfId="0" applyBorder="1" applyAlignment="1">
      <alignment wrapText="1"/>
    </xf>
    <xf numFmtId="0" fontId="1" fillId="0" borderId="1" xfId="0" applyFont="1" applyBorder="1" applyAlignment="1">
      <alignment wrapText="1"/>
    </xf>
    <xf numFmtId="0" fontId="4" fillId="0" borderId="0" xfId="0" applyFont="1" applyAlignment="1">
      <alignment horizontal="left" vertical="center" wrapText="1"/>
    </xf>
    <xf numFmtId="0" fontId="0" fillId="0" borderId="0" xfId="0" applyAlignment="1">
      <alignment vertical="center" wrapText="1"/>
    </xf>
    <xf numFmtId="0" fontId="4" fillId="0" borderId="0" xfId="0" applyFont="1" applyAlignment="1">
      <alignment wrapText="1"/>
    </xf>
    <xf numFmtId="0" fontId="3" fillId="0" borderId="0" xfId="0" applyFont="1" applyAlignment="1">
      <alignment wrapText="1"/>
    </xf>
    <xf numFmtId="0" fontId="1" fillId="4" borderId="1" xfId="0" applyFont="1" applyFill="1" applyBorder="1" applyAlignment="1">
      <alignment wrapText="1"/>
    </xf>
    <xf numFmtId="0" fontId="1" fillId="3" borderId="1" xfId="0" applyFont="1" applyFill="1" applyBorder="1" applyAlignment="1">
      <alignment wrapText="1"/>
    </xf>
    <xf numFmtId="0" fontId="1" fillId="2" borderId="1" xfId="0" applyFont="1" applyFill="1" applyBorder="1" applyAlignment="1">
      <alignment wrapText="1"/>
    </xf>
    <xf numFmtId="0" fontId="3" fillId="0" borderId="0" xfId="0" applyFont="1" applyAlignment="1">
      <alignment horizontal="center" wrapText="1"/>
    </xf>
    <xf numFmtId="10" fontId="0" fillId="0" borderId="0" xfId="0" applyNumberFormat="1" applyAlignment="1">
      <alignment wrapText="1"/>
    </xf>
    <xf numFmtId="10" fontId="1" fillId="0" borderId="1" xfId="0" applyNumberFormat="1" applyFont="1" applyBorder="1" applyAlignment="1">
      <alignment wrapText="1"/>
    </xf>
    <xf numFmtId="10" fontId="0" fillId="0" borderId="1" xfId="0" applyNumberFormat="1" applyBorder="1" applyAlignment="1">
      <alignment wrapText="1"/>
    </xf>
    <xf numFmtId="10" fontId="1" fillId="4" borderId="1" xfId="0" applyNumberFormat="1" applyFont="1" applyFill="1" applyBorder="1" applyAlignment="1">
      <alignment wrapText="1"/>
    </xf>
    <xf numFmtId="10" fontId="1" fillId="3" borderId="1" xfId="0" applyNumberFormat="1" applyFont="1" applyFill="1" applyBorder="1" applyAlignment="1">
      <alignment wrapText="1"/>
    </xf>
    <xf numFmtId="10" fontId="1" fillId="2" borderId="1" xfId="0" applyNumberFormat="1" applyFont="1" applyFill="1" applyBorder="1" applyAlignment="1">
      <alignment wrapText="1"/>
    </xf>
    <xf numFmtId="0" fontId="0" fillId="0" borderId="1" xfId="0" applyBorder="1"/>
    <xf numFmtId="0" fontId="0" fillId="4" borderId="0" xfId="0" applyFill="1" applyAlignment="1">
      <alignment wrapText="1"/>
    </xf>
    <xf numFmtId="0" fontId="0" fillId="3" borderId="0" xfId="0" applyFill="1" applyAlignment="1">
      <alignment wrapText="1"/>
    </xf>
    <xf numFmtId="0" fontId="0" fillId="2" borderId="0" xfId="0" applyFill="1" applyAlignment="1">
      <alignment wrapText="1"/>
    </xf>
    <xf numFmtId="0" fontId="0" fillId="5" borderId="0" xfId="0" applyFill="1" applyAlignment="1">
      <alignment wrapText="1"/>
    </xf>
    <xf numFmtId="0" fontId="0" fillId="6" borderId="0" xfId="0" applyFill="1" applyAlignment="1">
      <alignment wrapText="1"/>
    </xf>
    <xf numFmtId="0" fontId="1" fillId="0" borderId="1" xfId="0" applyFont="1" applyBorder="1" applyAlignment="1">
      <alignment horizontal="center" wrapText="1"/>
    </xf>
    <xf numFmtId="0" fontId="1" fillId="0" borderId="0" xfId="0" applyFont="1" applyAlignment="1">
      <alignment horizontal="center" wrapText="1"/>
    </xf>
    <xf numFmtId="0" fontId="0" fillId="4" borderId="1" xfId="0" applyFill="1" applyBorder="1" applyAlignment="1">
      <alignment wrapText="1"/>
    </xf>
    <xf numFmtId="0" fontId="1" fillId="4" borderId="1" xfId="0" applyFont="1" applyFill="1" applyBorder="1" applyAlignment="1">
      <alignment horizontal="left" wrapText="1"/>
    </xf>
    <xf numFmtId="0" fontId="0" fillId="3" borderId="1" xfId="0" applyFill="1" applyBorder="1" applyAlignment="1">
      <alignment wrapText="1"/>
    </xf>
    <xf numFmtId="0" fontId="0" fillId="2" borderId="1" xfId="0" applyFill="1" applyBorder="1" applyAlignment="1">
      <alignment wrapText="1"/>
    </xf>
    <xf numFmtId="0" fontId="1" fillId="2" borderId="1" xfId="0" applyFont="1" applyFill="1" applyBorder="1" applyAlignment="1">
      <alignment horizontal="left" wrapText="1"/>
    </xf>
    <xf numFmtId="0" fontId="1" fillId="6" borderId="1" xfId="0" applyFont="1" applyFill="1" applyBorder="1" applyAlignment="1">
      <alignment wrapText="1"/>
    </xf>
    <xf numFmtId="0" fontId="0" fillId="6" borderId="1" xfId="0" applyFill="1" applyBorder="1" applyAlignment="1">
      <alignment wrapText="1"/>
    </xf>
    <xf numFmtId="0" fontId="0" fillId="0" borderId="0" xfId="0" applyAlignment="1">
      <alignment horizont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left" vertical="top"/>
    </xf>
    <xf numFmtId="0" fontId="1" fillId="7" borderId="1" xfId="0" applyFont="1" applyFill="1" applyBorder="1" applyAlignment="1">
      <alignment wrapText="1"/>
    </xf>
    <xf numFmtId="0" fontId="1" fillId="7" borderId="0" xfId="0" applyFont="1" applyFill="1" applyAlignment="1">
      <alignment wrapText="1"/>
    </xf>
    <xf numFmtId="0" fontId="1" fillId="8" borderId="1" xfId="0" applyFont="1" applyFill="1" applyBorder="1" applyAlignment="1">
      <alignment wrapText="1"/>
    </xf>
    <xf numFmtId="0" fontId="0" fillId="8" borderId="1" xfId="0" applyFill="1" applyBorder="1" applyAlignment="1">
      <alignment wrapText="1"/>
    </xf>
    <xf numFmtId="0" fontId="0" fillId="8" borderId="0" xfId="0" applyFill="1" applyAlignment="1">
      <alignment wrapText="1"/>
    </xf>
    <xf numFmtId="0" fontId="0" fillId="8" borderId="1" xfId="0" applyFill="1" applyBorder="1" applyAlignment="1">
      <alignment horizontal="left" vertical="top" wrapText="1"/>
    </xf>
    <xf numFmtId="0" fontId="6" fillId="0" borderId="1" xfId="0" applyFont="1" applyBorder="1" applyAlignment="1">
      <alignment horizontal="left" vertical="top" wrapText="1"/>
    </xf>
    <xf numFmtId="0" fontId="0" fillId="0" borderId="2" xfId="0" applyBorder="1" applyAlignment="1">
      <alignment wrapText="1"/>
    </xf>
    <xf numFmtId="0" fontId="0" fillId="0" borderId="4" xfId="0" applyBorder="1" applyAlignment="1">
      <alignment wrapText="1"/>
    </xf>
    <xf numFmtId="0" fontId="0" fillId="9" borderId="1" xfId="0" applyFill="1" applyBorder="1" applyAlignment="1">
      <alignment wrapText="1"/>
    </xf>
    <xf numFmtId="0" fontId="0" fillId="0" borderId="1" xfId="0" applyBorder="1" applyAlignment="1">
      <alignment horizontal="center" wrapText="1"/>
    </xf>
    <xf numFmtId="0" fontId="1" fillId="4" borderId="1" xfId="0" applyFont="1" applyFill="1" applyBorder="1" applyAlignment="1">
      <alignment horizontal="center" wrapText="1"/>
    </xf>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49" fontId="0" fillId="0" borderId="0" xfId="0" applyNumberFormat="1" applyAlignment="1">
      <alignment horizontal="center" wrapText="1"/>
    </xf>
    <xf numFmtId="49" fontId="1" fillId="0" borderId="1" xfId="0" applyNumberFormat="1" applyFont="1" applyBorder="1" applyAlignment="1">
      <alignment horizontal="center" wrapText="1"/>
    </xf>
    <xf numFmtId="49" fontId="0" fillId="0" borderId="1" xfId="0" applyNumberFormat="1" applyBorder="1" applyAlignment="1">
      <alignment horizontal="center" wrapText="1"/>
    </xf>
    <xf numFmtId="49" fontId="1" fillId="4" borderId="1" xfId="0" applyNumberFormat="1" applyFont="1" applyFill="1" applyBorder="1" applyAlignment="1">
      <alignment horizontal="center" wrapText="1"/>
    </xf>
    <xf numFmtId="49" fontId="1" fillId="3" borderId="1" xfId="0" applyNumberFormat="1" applyFont="1" applyFill="1" applyBorder="1" applyAlignment="1">
      <alignment horizontal="center" wrapText="1"/>
    </xf>
    <xf numFmtId="49" fontId="1" fillId="2" borderId="1" xfId="0" applyNumberFormat="1" applyFont="1" applyFill="1" applyBorder="1" applyAlignment="1">
      <alignment horizontal="center" wrapText="1"/>
    </xf>
    <xf numFmtId="0" fontId="0" fillId="11" borderId="1" xfId="0" applyFill="1" applyBorder="1" applyAlignment="1">
      <alignment wrapText="1"/>
    </xf>
    <xf numFmtId="0" fontId="0" fillId="12" borderId="1" xfId="0" applyFill="1" applyBorder="1" applyAlignment="1">
      <alignment wrapText="1"/>
    </xf>
    <xf numFmtId="0" fontId="1" fillId="13" borderId="1" xfId="0" applyFont="1" applyFill="1" applyBorder="1" applyAlignment="1">
      <alignment wrapText="1"/>
    </xf>
    <xf numFmtId="0" fontId="0" fillId="13" borderId="1" xfId="0" applyFill="1" applyBorder="1" applyAlignment="1">
      <alignment wrapText="1"/>
    </xf>
    <xf numFmtId="0" fontId="0" fillId="13" borderId="0" xfId="0" applyFill="1" applyAlignment="1">
      <alignment wrapText="1"/>
    </xf>
    <xf numFmtId="0" fontId="1" fillId="13" borderId="1" xfId="0" applyFont="1" applyFill="1" applyBorder="1" applyAlignment="1">
      <alignment horizontal="center" wrapText="1"/>
    </xf>
    <xf numFmtId="49" fontId="1" fillId="13" borderId="1" xfId="0" applyNumberFormat="1" applyFont="1" applyFill="1" applyBorder="1" applyAlignment="1">
      <alignment horizontal="center" wrapText="1"/>
    </xf>
    <xf numFmtId="10" fontId="1" fillId="13" borderId="1" xfId="0" applyNumberFormat="1" applyFont="1" applyFill="1" applyBorder="1" applyAlignment="1">
      <alignment wrapText="1"/>
    </xf>
    <xf numFmtId="0" fontId="1" fillId="14" borderId="1" xfId="0" applyFont="1" applyFill="1" applyBorder="1" applyAlignment="1">
      <alignment horizontal="right" wrapText="1"/>
    </xf>
    <xf numFmtId="0" fontId="1" fillId="14" borderId="1" xfId="0" applyFont="1" applyFill="1" applyBorder="1" applyAlignment="1">
      <alignment horizontal="center" wrapText="1"/>
    </xf>
    <xf numFmtId="49" fontId="1" fillId="14" borderId="1" xfId="0" applyNumberFormat="1" applyFont="1" applyFill="1" applyBorder="1" applyAlignment="1">
      <alignment horizontal="center" wrapText="1"/>
    </xf>
    <xf numFmtId="10" fontId="1" fillId="14" borderId="1" xfId="0" applyNumberFormat="1" applyFont="1" applyFill="1" applyBorder="1" applyAlignment="1">
      <alignment horizontal="right" wrapText="1"/>
    </xf>
    <xf numFmtId="0" fontId="1" fillId="15" borderId="1" xfId="0" applyFont="1" applyFill="1" applyBorder="1" applyAlignment="1">
      <alignment horizontal="center" wrapText="1"/>
    </xf>
    <xf numFmtId="0" fontId="9" fillId="14" borderId="1" xfId="0" applyFont="1" applyFill="1" applyBorder="1" applyAlignment="1">
      <alignment wrapText="1"/>
    </xf>
    <xf numFmtId="0" fontId="9" fillId="14" borderId="1" xfId="0" applyFont="1" applyFill="1" applyBorder="1" applyAlignment="1">
      <alignment horizontal="left" wrapText="1"/>
    </xf>
    <xf numFmtId="0" fontId="8" fillId="14" borderId="1" xfId="0" applyFont="1" applyFill="1" applyBorder="1" applyAlignment="1">
      <alignment wrapText="1"/>
    </xf>
    <xf numFmtId="0" fontId="1" fillId="14" borderId="1" xfId="0" applyFont="1" applyFill="1" applyBorder="1" applyAlignment="1">
      <alignment wrapText="1"/>
    </xf>
    <xf numFmtId="0" fontId="0" fillId="14" borderId="1" xfId="0" applyFill="1" applyBorder="1" applyAlignment="1">
      <alignment wrapText="1"/>
    </xf>
    <xf numFmtId="0" fontId="0" fillId="14" borderId="0" xfId="0" applyFill="1" applyAlignment="1">
      <alignment wrapText="1"/>
    </xf>
    <xf numFmtId="0" fontId="0" fillId="13" borderId="3" xfId="0" applyFill="1" applyBorder="1" applyAlignment="1">
      <alignment wrapText="1"/>
    </xf>
    <xf numFmtId="0" fontId="0" fillId="13" borderId="4" xfId="0" applyFill="1" applyBorder="1" applyAlignment="1">
      <alignment wrapText="1"/>
    </xf>
    <xf numFmtId="0" fontId="0" fillId="10" borderId="1" xfId="0" applyFill="1" applyBorder="1" applyAlignment="1">
      <alignment wrapText="1"/>
    </xf>
    <xf numFmtId="0" fontId="1" fillId="9" borderId="1" xfId="0" applyFont="1" applyFill="1" applyBorder="1" applyAlignment="1">
      <alignment wrapText="1"/>
    </xf>
    <xf numFmtId="0" fontId="1" fillId="9" borderId="1" xfId="0" applyFont="1" applyFill="1" applyBorder="1" applyAlignment="1">
      <alignment horizontal="center" wrapText="1"/>
    </xf>
    <xf numFmtId="49" fontId="1" fillId="9" borderId="1" xfId="0" applyNumberFormat="1" applyFont="1" applyFill="1" applyBorder="1" applyAlignment="1">
      <alignment horizontal="center" wrapText="1"/>
    </xf>
    <xf numFmtId="10" fontId="1" fillId="9" borderId="1" xfId="0" applyNumberFormat="1" applyFont="1" applyFill="1" applyBorder="1" applyAlignment="1">
      <alignment wrapText="1"/>
    </xf>
    <xf numFmtId="0" fontId="0" fillId="16" borderId="1" xfId="0" applyFill="1" applyBorder="1" applyAlignment="1">
      <alignment wrapText="1"/>
    </xf>
    <xf numFmtId="0" fontId="0" fillId="16" borderId="0" xfId="0" applyFill="1" applyAlignment="1">
      <alignment wrapText="1"/>
    </xf>
    <xf numFmtId="0" fontId="7" fillId="17" borderId="1" xfId="0" applyFont="1" applyFill="1" applyBorder="1" applyAlignment="1">
      <alignment horizontal="center" wrapText="1"/>
    </xf>
    <xf numFmtId="0" fontId="7" fillId="17" borderId="1" xfId="0" applyFont="1" applyFill="1" applyBorder="1" applyAlignment="1">
      <alignment wrapText="1"/>
    </xf>
    <xf numFmtId="49" fontId="7" fillId="17" borderId="1" xfId="0" applyNumberFormat="1" applyFont="1" applyFill="1" applyBorder="1" applyAlignment="1">
      <alignment horizontal="center" wrapText="1"/>
    </xf>
    <xf numFmtId="10" fontId="7" fillId="17" borderId="1" xfId="0" applyNumberFormat="1" applyFont="1" applyFill="1" applyBorder="1" applyAlignment="1">
      <alignment wrapText="1"/>
    </xf>
    <xf numFmtId="0" fontId="1" fillId="12" borderId="2" xfId="0" applyFont="1" applyFill="1" applyBorder="1" applyAlignment="1">
      <alignment horizontal="left" vertical="top"/>
    </xf>
    <xf numFmtId="0" fontId="1" fillId="12" borderId="4" xfId="0" applyFont="1" applyFill="1" applyBorder="1" applyAlignment="1">
      <alignment horizontal="left" vertical="top"/>
    </xf>
    <xf numFmtId="0" fontId="1" fillId="15" borderId="2" xfId="0" applyFont="1" applyFill="1" applyBorder="1" applyAlignment="1">
      <alignment horizontal="left" vertical="top" wrapText="1"/>
    </xf>
    <xf numFmtId="0" fontId="1" fillId="15" borderId="4" xfId="0" applyFont="1" applyFill="1" applyBorder="1" applyAlignment="1">
      <alignment horizontal="left" vertical="top" wrapText="1"/>
    </xf>
    <xf numFmtId="0" fontId="10" fillId="14" borderId="2" xfId="0" applyFont="1" applyFill="1" applyBorder="1" applyAlignment="1">
      <alignment horizontal="left" wrapText="1"/>
    </xf>
    <xf numFmtId="0" fontId="10" fillId="14" borderId="4" xfId="0" applyFont="1" applyFill="1" applyBorder="1" applyAlignment="1">
      <alignment horizontal="left" wrapText="1"/>
    </xf>
    <xf numFmtId="0" fontId="1" fillId="7" borderId="2" xfId="0" applyFont="1" applyFill="1" applyBorder="1" applyAlignment="1">
      <alignment horizontal="left" vertical="top" wrapText="1"/>
    </xf>
    <xf numFmtId="0" fontId="1" fillId="7" borderId="4" xfId="0" applyFont="1" applyFill="1" applyBorder="1" applyAlignment="1">
      <alignment horizontal="left" vertical="top" wrapText="1"/>
    </xf>
    <xf numFmtId="0" fontId="5" fillId="11" borderId="2" xfId="0" applyFont="1" applyFill="1" applyBorder="1" applyAlignment="1">
      <alignment horizontal="left" vertical="top"/>
    </xf>
    <xf numFmtId="0" fontId="5" fillId="11" borderId="4" xfId="0" applyFont="1" applyFill="1" applyBorder="1" applyAlignment="1">
      <alignment horizontal="left" vertical="top"/>
    </xf>
    <xf numFmtId="0" fontId="1" fillId="14" borderId="1" xfId="0" applyFont="1" applyFill="1" applyBorder="1" applyAlignment="1">
      <alignment wrapText="1"/>
    </xf>
    <xf numFmtId="0" fontId="1" fillId="4" borderId="2" xfId="0" applyFont="1" applyFill="1" applyBorder="1" applyAlignment="1">
      <alignment wrapText="1"/>
    </xf>
    <xf numFmtId="0" fontId="1" fillId="4" borderId="3" xfId="0" applyFont="1" applyFill="1" applyBorder="1" applyAlignment="1">
      <alignment wrapText="1"/>
    </xf>
    <xf numFmtId="0" fontId="1" fillId="4" borderId="4" xfId="0" applyFont="1" applyFill="1" applyBorder="1" applyAlignment="1">
      <alignment wrapText="1"/>
    </xf>
    <xf numFmtId="0" fontId="1" fillId="2" borderId="1" xfId="0" applyFont="1" applyFill="1" applyBorder="1" applyAlignment="1">
      <alignment wrapText="1"/>
    </xf>
    <xf numFmtId="0" fontId="1" fillId="3" borderId="1" xfId="0" applyFont="1" applyFill="1" applyBorder="1" applyAlignment="1">
      <alignment wrapText="1"/>
    </xf>
    <xf numFmtId="0" fontId="1" fillId="6" borderId="2" xfId="0" applyFont="1" applyFill="1" applyBorder="1" applyAlignment="1">
      <alignment wrapText="1"/>
    </xf>
    <xf numFmtId="0" fontId="1" fillId="6" borderId="3" xfId="0" applyFont="1" applyFill="1" applyBorder="1" applyAlignment="1">
      <alignment wrapText="1"/>
    </xf>
    <xf numFmtId="0" fontId="1" fillId="6" borderId="4" xfId="0" applyFont="1" applyFill="1" applyBorder="1" applyAlignment="1">
      <alignment wrapText="1"/>
    </xf>
    <xf numFmtId="0" fontId="3" fillId="0" borderId="0" xfId="0" applyFont="1" applyAlignment="1">
      <alignment horizontal="center" wrapText="1"/>
    </xf>
    <xf numFmtId="0" fontId="1" fillId="2" borderId="1" xfId="0" applyFont="1" applyFill="1" applyBorder="1" applyAlignment="1">
      <alignment horizontal="left" wrapText="1"/>
    </xf>
    <xf numFmtId="0" fontId="1" fillId="4" borderId="1" xfId="0" applyFont="1" applyFill="1" applyBorder="1" applyAlignment="1">
      <alignment wrapText="1"/>
    </xf>
    <xf numFmtId="0" fontId="1" fillId="4" borderId="1" xfId="0" applyFont="1" applyFill="1" applyBorder="1" applyAlignment="1">
      <alignment horizontal="left" wrapText="1"/>
    </xf>
    <xf numFmtId="0" fontId="1" fillId="13" borderId="2" xfId="0" applyFont="1" applyFill="1" applyBorder="1" applyAlignment="1">
      <alignment horizontal="left" vertical="top"/>
    </xf>
    <xf numFmtId="0" fontId="1" fillId="13" borderId="3" xfId="0" applyFont="1" applyFill="1" applyBorder="1" applyAlignment="1">
      <alignment horizontal="left" vertical="top"/>
    </xf>
    <xf numFmtId="0" fontId="1" fillId="13" borderId="1" xfId="0" applyFont="1" applyFill="1" applyBorder="1" applyAlignment="1">
      <alignment wrapText="1"/>
    </xf>
    <xf numFmtId="0" fontId="1" fillId="9" borderId="1" xfId="0" applyFont="1" applyFill="1" applyBorder="1" applyAlignment="1">
      <alignment wrapText="1"/>
    </xf>
    <xf numFmtId="0" fontId="1" fillId="10" borderId="2" xfId="0" applyFont="1" applyFill="1" applyBorder="1" applyAlignment="1">
      <alignment horizontal="left" vertical="top"/>
    </xf>
    <xf numFmtId="0" fontId="1" fillId="10" borderId="4" xfId="0" applyFont="1" applyFill="1" applyBorder="1" applyAlignment="1">
      <alignment horizontal="left" vertical="top"/>
    </xf>
    <xf numFmtId="0" fontId="1" fillId="16" borderId="2" xfId="0" applyFont="1" applyFill="1" applyBorder="1" applyAlignment="1">
      <alignment horizontal="left" vertical="top"/>
    </xf>
    <xf numFmtId="0" fontId="1" fillId="16" borderId="4" xfId="0" applyFont="1" applyFill="1" applyBorder="1" applyAlignment="1">
      <alignment horizontal="left" vertical="top"/>
    </xf>
    <xf numFmtId="0" fontId="1" fillId="13" borderId="2" xfId="0" applyFont="1" applyFill="1" applyBorder="1" applyAlignment="1">
      <alignment wrapText="1"/>
    </xf>
    <xf numFmtId="0" fontId="1" fillId="13" borderId="3" xfId="0" applyFont="1" applyFill="1" applyBorder="1" applyAlignment="1">
      <alignment wrapText="1"/>
    </xf>
    <xf numFmtId="0" fontId="3" fillId="0" borderId="5" xfId="0" applyFont="1" applyBorder="1" applyAlignment="1">
      <alignment horizontal="center" wrapText="1"/>
    </xf>
    <xf numFmtId="0" fontId="7" fillId="17" borderId="2" xfId="0" applyFont="1" applyFill="1" applyBorder="1" applyAlignment="1">
      <alignment wrapText="1"/>
    </xf>
    <xf numFmtId="0" fontId="7" fillId="17" borderId="3" xfId="0" applyFont="1" applyFill="1" applyBorder="1" applyAlignment="1">
      <alignment wrapText="1"/>
    </xf>
    <xf numFmtId="0" fontId="1" fillId="14" borderId="2" xfId="0" applyFont="1" applyFill="1" applyBorder="1" applyAlignment="1">
      <alignment horizontal="left" wrapText="1"/>
    </xf>
    <xf numFmtId="0" fontId="1" fillId="14" borderId="4" xfId="0" applyFont="1" applyFill="1" applyBorder="1" applyAlignment="1">
      <alignment horizontal="left" wrapText="1"/>
    </xf>
    <xf numFmtId="0" fontId="1" fillId="3" borderId="2" xfId="0" applyFont="1" applyFill="1" applyBorder="1" applyAlignment="1">
      <alignment wrapText="1"/>
    </xf>
    <xf numFmtId="0" fontId="1" fillId="3" borderId="4" xfId="0" applyFont="1" applyFill="1" applyBorder="1" applyAlignment="1">
      <alignment wrapText="1"/>
    </xf>
    <xf numFmtId="0" fontId="1" fillId="2" borderId="2" xfId="0" applyFont="1" applyFill="1" applyBorder="1" applyAlignment="1">
      <alignment wrapText="1"/>
    </xf>
    <xf numFmtId="0" fontId="1" fillId="2" borderId="4" xfId="0" applyFont="1" applyFill="1" applyBorder="1" applyAlignment="1">
      <alignment wrapText="1"/>
    </xf>
    <xf numFmtId="0" fontId="1" fillId="9" borderId="2" xfId="0" applyFont="1" applyFill="1" applyBorder="1" applyAlignment="1">
      <alignment wrapText="1"/>
    </xf>
    <xf numFmtId="0" fontId="1" fillId="9" borderId="3" xfId="0" applyFont="1" applyFill="1" applyBorder="1" applyAlignment="1">
      <alignment wrapText="1"/>
    </xf>
  </cellXfs>
  <cellStyles count="1">
    <cellStyle name="Normal" xfId="0" builtinId="0"/>
  </cellStyles>
  <dxfs count="0"/>
  <tableStyles count="0" defaultTableStyle="TableStyleMedium2" defaultPivotStyle="PivotStyleLight16"/>
  <colors>
    <mruColors>
      <color rgb="FF9A79F7"/>
      <color rgb="FFBC9BFF"/>
      <color rgb="FFCCCCFF"/>
      <color rgb="FFCC99FF"/>
      <color rgb="FF9966FF"/>
      <color rgb="FFFF9999"/>
      <color rgb="FFFF505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440E4-25A2-48C9-9C68-8FF3D246171E}">
  <dimension ref="A1:A14"/>
  <sheetViews>
    <sheetView tabSelected="1" topLeftCell="A5" workbookViewId="0">
      <selection activeCell="A10" sqref="A10"/>
    </sheetView>
  </sheetViews>
  <sheetFormatPr defaultRowHeight="15"/>
  <cols>
    <col min="1" max="1" width="99.42578125" style="1" customWidth="1"/>
  </cols>
  <sheetData>
    <row r="1" spans="1:1" ht="18.75">
      <c r="A1" s="5" t="s">
        <v>0</v>
      </c>
    </row>
    <row r="2" spans="1:1" ht="18.75">
      <c r="A2" s="5" t="s">
        <v>1</v>
      </c>
    </row>
    <row r="4" spans="1:1" ht="18.75">
      <c r="A4" s="7" t="s">
        <v>2</v>
      </c>
    </row>
    <row r="5" spans="1:1" ht="64.5" customHeight="1">
      <c r="A5" s="6" t="s">
        <v>3</v>
      </c>
    </row>
    <row r="6" spans="1:1">
      <c r="A6" s="6"/>
    </row>
    <row r="7" spans="1:1" ht="18.75">
      <c r="A7" s="7" t="s">
        <v>4</v>
      </c>
    </row>
    <row r="8" spans="1:1" ht="30">
      <c r="A8" s="1" t="s">
        <v>5</v>
      </c>
    </row>
    <row r="10" spans="1:1" ht="18.75">
      <c r="A10" s="7" t="s">
        <v>6</v>
      </c>
    </row>
    <row r="11" spans="1:1" ht="75">
      <c r="A11" s="1" t="s">
        <v>7</v>
      </c>
    </row>
    <row r="13" spans="1:1" ht="18.75">
      <c r="A13" s="7" t="s">
        <v>8</v>
      </c>
    </row>
    <row r="14" spans="1:1" ht="165">
      <c r="A14" s="1" t="s">
        <v>9</v>
      </c>
    </row>
  </sheetData>
  <sheetProtection selectLockedCells="1" selectUn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2172C-1367-449F-9FA4-94577D93B603}">
  <dimension ref="A1:J249"/>
  <sheetViews>
    <sheetView zoomScale="80" zoomScaleNormal="80" workbookViewId="0">
      <pane ySplit="5" topLeftCell="A235" activePane="bottomLeft" state="frozen"/>
      <selection pane="bottomLeft" activeCell="B237" sqref="B237"/>
    </sheetView>
  </sheetViews>
  <sheetFormatPr defaultColWidth="97.28515625" defaultRowHeight="15"/>
  <cols>
    <col min="1" max="1" width="8.140625" style="1" customWidth="1"/>
    <col min="2" max="2" width="94.28515625" style="1" customWidth="1"/>
    <col min="3" max="4" width="9.7109375" style="1" customWidth="1"/>
    <col min="5" max="5" width="9.5703125" style="1" customWidth="1"/>
    <col min="6" max="7" width="8.28515625" style="1" customWidth="1"/>
    <col min="8" max="10" width="43.5703125" style="1" customWidth="1"/>
    <col min="11" max="16384" width="97.28515625" style="1"/>
  </cols>
  <sheetData>
    <row r="1" spans="1:10">
      <c r="A1" s="2" t="s">
        <v>10</v>
      </c>
      <c r="B1" s="8" t="s">
        <v>11</v>
      </c>
      <c r="C1"/>
    </row>
    <row r="2" spans="1:10">
      <c r="A2" s="2" t="s">
        <v>12</v>
      </c>
      <c r="B2" s="8" t="s">
        <v>13</v>
      </c>
    </row>
    <row r="3" spans="1:10">
      <c r="A3" s="2" t="s">
        <v>14</v>
      </c>
      <c r="B3" s="8" t="s">
        <v>15</v>
      </c>
    </row>
    <row r="4" spans="1:10" s="34" customFormat="1" ht="27" customHeight="1">
      <c r="C4" s="109" t="s">
        <v>16</v>
      </c>
      <c r="D4" s="109"/>
      <c r="E4" s="109"/>
      <c r="F4" s="109"/>
      <c r="G4" s="109"/>
      <c r="H4" s="12" t="s">
        <v>17</v>
      </c>
      <c r="I4" s="12" t="s">
        <v>18</v>
      </c>
      <c r="J4" s="12" t="s">
        <v>19</v>
      </c>
    </row>
    <row r="5" spans="1:10" s="26" customFormat="1" ht="62.25" customHeight="1">
      <c r="A5" s="25"/>
      <c r="B5" s="25"/>
      <c r="C5" s="25" t="s">
        <v>20</v>
      </c>
      <c r="D5" s="25" t="s">
        <v>21</v>
      </c>
      <c r="E5" s="25" t="s">
        <v>22</v>
      </c>
      <c r="F5" s="25" t="s">
        <v>23</v>
      </c>
      <c r="G5" s="25" t="s">
        <v>24</v>
      </c>
      <c r="H5" s="25" t="s">
        <v>25</v>
      </c>
      <c r="I5" s="25" t="s">
        <v>26</v>
      </c>
      <c r="J5" s="25" t="s">
        <v>27</v>
      </c>
    </row>
    <row r="6" spans="1:10" s="26" customFormat="1" ht="16.5" customHeight="1">
      <c r="A6" s="92" t="s">
        <v>28</v>
      </c>
      <c r="B6" s="93"/>
      <c r="C6" s="70"/>
      <c r="D6" s="70"/>
      <c r="E6" s="70"/>
      <c r="F6" s="70"/>
      <c r="G6" s="70"/>
      <c r="H6" s="70"/>
      <c r="I6" s="70"/>
      <c r="J6" s="70"/>
    </row>
    <row r="7" spans="1:10" ht="15" customHeight="1">
      <c r="A7" s="94" t="s">
        <v>29</v>
      </c>
      <c r="B7" s="95"/>
      <c r="C7" s="71"/>
      <c r="D7" s="71"/>
      <c r="E7" s="71"/>
      <c r="F7" s="71"/>
      <c r="G7" s="71"/>
      <c r="H7" s="71"/>
      <c r="I7" s="72"/>
      <c r="J7" s="73"/>
    </row>
    <row r="8" spans="1:10" ht="30">
      <c r="A8" s="3" t="s">
        <v>30</v>
      </c>
      <c r="B8" s="3" t="s">
        <v>31</v>
      </c>
      <c r="C8" s="3"/>
      <c r="D8" s="3"/>
      <c r="E8" s="3"/>
      <c r="F8" s="3"/>
      <c r="G8" s="3"/>
      <c r="H8" s="3"/>
      <c r="I8" s="3"/>
      <c r="J8" s="3"/>
    </row>
    <row r="9" spans="1:10" ht="51" customHeight="1">
      <c r="A9" s="3" t="s">
        <v>30</v>
      </c>
      <c r="B9" s="35" t="s">
        <v>32</v>
      </c>
      <c r="C9" s="3"/>
      <c r="D9" s="3"/>
      <c r="E9" s="3"/>
      <c r="F9" s="3"/>
      <c r="G9" s="3"/>
      <c r="H9" s="3"/>
      <c r="I9" s="3"/>
      <c r="J9" s="3"/>
    </row>
    <row r="10" spans="1:10" ht="75">
      <c r="A10" s="3" t="s">
        <v>30</v>
      </c>
      <c r="B10" s="3" t="s">
        <v>33</v>
      </c>
      <c r="C10" s="3"/>
      <c r="D10" s="3"/>
      <c r="E10" s="3"/>
      <c r="F10" s="3"/>
      <c r="G10" s="3"/>
      <c r="H10" s="3"/>
      <c r="I10" s="3"/>
      <c r="J10" s="3"/>
    </row>
    <row r="11" spans="1:10">
      <c r="A11" s="3" t="s">
        <v>30</v>
      </c>
      <c r="B11" t="s">
        <v>34</v>
      </c>
      <c r="C11" s="3"/>
      <c r="D11" s="3"/>
      <c r="E11" s="3"/>
      <c r="F11" s="3"/>
      <c r="G11" s="3"/>
      <c r="H11" s="3"/>
      <c r="I11" s="3"/>
      <c r="J11" s="3"/>
    </row>
    <row r="12" spans="1:10">
      <c r="A12" s="100" t="s">
        <v>35</v>
      </c>
      <c r="B12" s="100"/>
      <c r="C12" s="100"/>
      <c r="D12" s="100"/>
      <c r="E12" s="100"/>
      <c r="F12" s="100"/>
      <c r="G12" s="100"/>
      <c r="H12" s="100"/>
      <c r="I12" s="74"/>
      <c r="J12" s="75"/>
    </row>
    <row r="13" spans="1:10" ht="45">
      <c r="A13" s="3" t="s">
        <v>36</v>
      </c>
      <c r="B13" s="3" t="s">
        <v>37</v>
      </c>
      <c r="C13" s="3"/>
      <c r="D13" s="3"/>
      <c r="E13" s="3"/>
      <c r="F13" s="3"/>
      <c r="G13" s="3"/>
      <c r="H13" s="3"/>
      <c r="I13" s="3"/>
      <c r="J13" s="3"/>
    </row>
    <row r="14" spans="1:10" ht="30">
      <c r="A14" s="3" t="s">
        <v>38</v>
      </c>
      <c r="B14" s="3" t="s">
        <v>39</v>
      </c>
      <c r="C14" s="3"/>
      <c r="D14" s="3"/>
      <c r="E14" s="3"/>
      <c r="F14" s="3"/>
      <c r="G14" s="3"/>
      <c r="H14" s="3"/>
      <c r="I14" s="3"/>
      <c r="J14" s="3"/>
    </row>
    <row r="15" spans="1:10" ht="45">
      <c r="A15" s="3" t="s">
        <v>38</v>
      </c>
      <c r="B15" s="3" t="s">
        <v>40</v>
      </c>
      <c r="C15" s="3"/>
      <c r="D15" s="3"/>
      <c r="E15" s="3"/>
      <c r="F15" s="3"/>
      <c r="G15" s="3"/>
      <c r="H15" s="3"/>
      <c r="I15" s="3"/>
      <c r="J15" s="3"/>
    </row>
    <row r="16" spans="1:10" ht="60">
      <c r="A16" s="3" t="s">
        <v>38</v>
      </c>
      <c r="B16" s="3" t="s">
        <v>41</v>
      </c>
      <c r="C16" s="3"/>
      <c r="D16" s="3"/>
      <c r="E16" s="3"/>
      <c r="F16" s="3"/>
      <c r="G16" s="3"/>
      <c r="H16" s="3"/>
      <c r="I16" s="3"/>
      <c r="J16" s="3"/>
    </row>
    <row r="17" spans="1:10" ht="90">
      <c r="A17" s="3" t="s">
        <v>38</v>
      </c>
      <c r="B17" s="3" t="s">
        <v>42</v>
      </c>
      <c r="C17" s="3"/>
      <c r="D17" s="3"/>
      <c r="E17" s="3"/>
      <c r="F17" s="3"/>
      <c r="G17" s="3"/>
      <c r="H17" s="3"/>
      <c r="I17" s="3"/>
      <c r="J17" s="3"/>
    </row>
    <row r="18" spans="1:10" s="76" customFormat="1">
      <c r="A18" s="100" t="s">
        <v>43</v>
      </c>
      <c r="B18" s="100"/>
      <c r="C18" s="100"/>
      <c r="D18" s="100"/>
      <c r="E18" s="100"/>
      <c r="F18" s="100"/>
      <c r="G18" s="100"/>
      <c r="H18" s="100"/>
      <c r="I18" s="74"/>
      <c r="J18" s="75"/>
    </row>
    <row r="19" spans="1:10">
      <c r="A19" s="3" t="s">
        <v>44</v>
      </c>
      <c r="B19" s="3" t="s">
        <v>45</v>
      </c>
      <c r="C19" s="3"/>
      <c r="D19" s="3"/>
      <c r="E19" s="3"/>
      <c r="F19" s="3"/>
      <c r="G19" s="3"/>
      <c r="H19" s="3"/>
      <c r="I19" s="3"/>
      <c r="J19" s="3"/>
    </row>
    <row r="20" spans="1:10" s="76" customFormat="1">
      <c r="A20" s="100" t="s">
        <v>46</v>
      </c>
      <c r="B20" s="100"/>
      <c r="C20" s="100"/>
      <c r="D20" s="100"/>
      <c r="E20" s="100"/>
      <c r="F20" s="100"/>
      <c r="G20" s="100"/>
      <c r="H20" s="100"/>
      <c r="I20" s="74"/>
      <c r="J20" s="75"/>
    </row>
    <row r="21" spans="1:10" ht="45">
      <c r="A21" s="3" t="s">
        <v>47</v>
      </c>
      <c r="B21" s="3" t="s">
        <v>48</v>
      </c>
      <c r="C21" s="3"/>
      <c r="D21" s="3"/>
      <c r="E21" s="3"/>
      <c r="F21" s="3"/>
      <c r="G21" s="3"/>
      <c r="H21" s="3"/>
      <c r="I21" s="3"/>
      <c r="J21" s="3"/>
    </row>
    <row r="22" spans="1:10">
      <c r="A22" s="3" t="s">
        <v>47</v>
      </c>
      <c r="B22" s="3" t="s">
        <v>49</v>
      </c>
      <c r="C22" s="3"/>
      <c r="D22" s="3"/>
      <c r="E22" s="3"/>
      <c r="F22" s="3"/>
      <c r="G22" s="3"/>
      <c r="H22" s="3"/>
      <c r="I22" s="3"/>
      <c r="J22" s="3"/>
    </row>
    <row r="23" spans="1:10" s="76" customFormat="1">
      <c r="A23" s="100" t="s">
        <v>50</v>
      </c>
      <c r="B23" s="100"/>
      <c r="C23" s="100"/>
      <c r="D23" s="100"/>
      <c r="E23" s="100"/>
      <c r="F23" s="100"/>
      <c r="G23" s="100"/>
      <c r="H23" s="100"/>
      <c r="I23" s="74"/>
      <c r="J23" s="75"/>
    </row>
    <row r="24" spans="1:10" ht="30">
      <c r="A24" s="3" t="s">
        <v>51</v>
      </c>
      <c r="B24" s="35" t="s">
        <v>52</v>
      </c>
      <c r="C24" s="3"/>
      <c r="D24" s="3"/>
      <c r="E24" s="3"/>
      <c r="F24" s="3"/>
      <c r="G24" s="3"/>
      <c r="H24" s="3"/>
      <c r="I24" s="3"/>
      <c r="J24" s="3"/>
    </row>
    <row r="25" spans="1:10" ht="30">
      <c r="A25" s="3" t="s">
        <v>51</v>
      </c>
      <c r="B25" s="3" t="s">
        <v>53</v>
      </c>
      <c r="C25" s="3"/>
      <c r="D25" s="3"/>
      <c r="E25" s="3"/>
      <c r="F25" s="3"/>
      <c r="G25" s="3"/>
      <c r="H25" s="3"/>
      <c r="I25" s="3"/>
      <c r="J25" s="3"/>
    </row>
    <row r="26" spans="1:10" ht="45.75" customHeight="1">
      <c r="A26" s="3" t="s">
        <v>51</v>
      </c>
      <c r="B26" s="35" t="s">
        <v>54</v>
      </c>
      <c r="C26" s="3"/>
      <c r="D26" s="3"/>
      <c r="E26" s="3"/>
      <c r="F26" s="3"/>
      <c r="G26" s="3"/>
      <c r="H26" s="3"/>
      <c r="I26" s="3"/>
      <c r="J26" s="3"/>
    </row>
    <row r="27" spans="1:10" ht="60">
      <c r="A27" s="3" t="s">
        <v>51</v>
      </c>
      <c r="B27" s="3" t="s">
        <v>55</v>
      </c>
      <c r="C27" s="3"/>
      <c r="D27" s="3"/>
      <c r="E27" s="3"/>
      <c r="F27" s="3"/>
      <c r="G27" s="3"/>
      <c r="H27" s="3"/>
      <c r="I27" s="3"/>
      <c r="J27" s="3"/>
    </row>
    <row r="28" spans="1:10" ht="45">
      <c r="A28" s="3" t="s">
        <v>51</v>
      </c>
      <c r="B28" s="3" t="s">
        <v>56</v>
      </c>
      <c r="C28" s="3"/>
      <c r="D28" s="3"/>
      <c r="E28" s="3"/>
      <c r="F28" s="3"/>
      <c r="G28" s="3"/>
      <c r="H28" s="3"/>
      <c r="I28" s="3"/>
      <c r="J28" s="3"/>
    </row>
    <row r="29" spans="1:10" ht="30">
      <c r="A29" s="3" t="s">
        <v>51</v>
      </c>
      <c r="B29" s="3" t="s">
        <v>57</v>
      </c>
      <c r="C29" s="3"/>
      <c r="D29" s="3"/>
      <c r="E29" s="3"/>
      <c r="F29" s="3"/>
      <c r="G29" s="3"/>
      <c r="H29" s="3"/>
      <c r="I29" s="3"/>
      <c r="J29" s="3"/>
    </row>
    <row r="30" spans="1:10" ht="105">
      <c r="A30" s="3" t="s">
        <v>51</v>
      </c>
      <c r="B30" s="3" t="s">
        <v>58</v>
      </c>
      <c r="C30" s="3"/>
      <c r="D30" s="3"/>
      <c r="E30" s="3"/>
      <c r="F30" s="3"/>
      <c r="G30" s="3"/>
      <c r="H30" s="3"/>
      <c r="I30" s="3"/>
      <c r="J30" s="3"/>
    </row>
    <row r="31" spans="1:10" ht="30">
      <c r="A31" s="3" t="s">
        <v>51</v>
      </c>
      <c r="B31" s="3" t="s">
        <v>59</v>
      </c>
      <c r="C31" s="3"/>
      <c r="D31" s="3"/>
      <c r="E31" s="3"/>
      <c r="F31" s="3"/>
      <c r="G31" s="3"/>
      <c r="H31" s="3"/>
      <c r="I31" s="3"/>
      <c r="J31" s="3"/>
    </row>
    <row r="32" spans="1:10" ht="30">
      <c r="A32" s="3" t="s">
        <v>51</v>
      </c>
      <c r="B32" s="3" t="s">
        <v>60</v>
      </c>
      <c r="C32" s="3"/>
      <c r="D32" s="3"/>
      <c r="E32" s="3"/>
      <c r="F32" s="3"/>
      <c r="G32" s="3"/>
      <c r="H32" s="3"/>
      <c r="I32" s="3"/>
      <c r="J32" s="3"/>
    </row>
    <row r="33" spans="1:10">
      <c r="A33" s="3" t="s">
        <v>51</v>
      </c>
      <c r="B33" s="3" t="s">
        <v>61</v>
      </c>
      <c r="C33" s="3"/>
      <c r="D33" s="3"/>
      <c r="E33" s="3"/>
      <c r="F33" s="3"/>
      <c r="G33" s="3"/>
      <c r="H33" s="3"/>
      <c r="I33" s="3"/>
      <c r="J33" s="3"/>
    </row>
    <row r="34" spans="1:10" s="76" customFormat="1">
      <c r="A34" s="100" t="s">
        <v>62</v>
      </c>
      <c r="B34" s="100"/>
      <c r="C34" s="100"/>
      <c r="D34" s="100"/>
      <c r="E34" s="100"/>
      <c r="F34" s="100"/>
      <c r="G34" s="100"/>
      <c r="H34" s="100"/>
      <c r="I34" s="74"/>
      <c r="J34" s="75"/>
    </row>
    <row r="35" spans="1:10" ht="30">
      <c r="A35" s="3" t="s">
        <v>63</v>
      </c>
      <c r="B35" s="3" t="s">
        <v>64</v>
      </c>
      <c r="C35" s="3"/>
      <c r="D35" s="3"/>
      <c r="E35" s="3"/>
      <c r="F35" s="3"/>
      <c r="G35" s="3"/>
      <c r="H35" s="3"/>
      <c r="I35" s="3"/>
      <c r="J35" s="3"/>
    </row>
    <row r="36" spans="1:10" ht="30">
      <c r="A36" s="3" t="s">
        <v>63</v>
      </c>
      <c r="B36" s="3" t="s">
        <v>65</v>
      </c>
      <c r="C36" s="3"/>
      <c r="D36" s="3"/>
      <c r="E36" s="3"/>
      <c r="F36" s="3"/>
      <c r="G36" s="3"/>
      <c r="H36" s="3"/>
      <c r="I36" s="3"/>
      <c r="J36" s="3"/>
    </row>
    <row r="37" spans="1:10" ht="75">
      <c r="A37" s="3" t="s">
        <v>63</v>
      </c>
      <c r="B37" s="3" t="s">
        <v>66</v>
      </c>
      <c r="C37" s="3"/>
      <c r="D37" s="3"/>
      <c r="E37" s="3"/>
      <c r="F37" s="3"/>
      <c r="G37" s="3"/>
      <c r="H37" s="3"/>
      <c r="I37" s="3"/>
      <c r="J37" s="3"/>
    </row>
    <row r="38" spans="1:10" ht="30">
      <c r="A38" s="3" t="s">
        <v>63</v>
      </c>
      <c r="B38" s="3" t="s">
        <v>67</v>
      </c>
      <c r="C38" s="3"/>
      <c r="D38" s="3"/>
      <c r="E38" s="3"/>
      <c r="F38" s="3"/>
      <c r="G38" s="3"/>
      <c r="H38" s="3"/>
      <c r="I38" s="3"/>
      <c r="J38" s="3"/>
    </row>
    <row r="39" spans="1:10" ht="30">
      <c r="A39" s="3" t="s">
        <v>63</v>
      </c>
      <c r="B39" s="3" t="s">
        <v>68</v>
      </c>
      <c r="C39" s="3"/>
      <c r="D39" s="3"/>
      <c r="E39" s="3"/>
      <c r="F39" s="3"/>
      <c r="G39" s="3"/>
      <c r="H39" s="3"/>
      <c r="I39" s="3"/>
      <c r="J39" s="3"/>
    </row>
    <row r="40" spans="1:10" ht="30">
      <c r="A40" s="3" t="s">
        <v>63</v>
      </c>
      <c r="B40" s="3" t="s">
        <v>69</v>
      </c>
      <c r="C40" s="3"/>
      <c r="D40" s="3"/>
      <c r="E40" s="3"/>
      <c r="F40" s="3"/>
      <c r="G40" s="3"/>
      <c r="H40" s="3"/>
      <c r="I40" s="3"/>
      <c r="J40" s="3"/>
    </row>
    <row r="41" spans="1:10" s="76" customFormat="1">
      <c r="A41" s="100" t="s">
        <v>70</v>
      </c>
      <c r="B41" s="100"/>
      <c r="C41" s="100"/>
      <c r="D41" s="100"/>
      <c r="E41" s="100"/>
      <c r="F41" s="100"/>
      <c r="G41" s="100"/>
      <c r="H41" s="100"/>
      <c r="I41" s="74"/>
      <c r="J41" s="75"/>
    </row>
    <row r="42" spans="1:10" ht="30">
      <c r="A42" s="3" t="s">
        <v>71</v>
      </c>
      <c r="B42" s="3" t="s">
        <v>72</v>
      </c>
      <c r="C42" s="3"/>
      <c r="D42" s="3"/>
      <c r="E42" s="3"/>
      <c r="F42" s="3"/>
      <c r="G42" s="3"/>
      <c r="H42" s="3"/>
      <c r="I42" s="3"/>
      <c r="J42" s="3"/>
    </row>
    <row r="43" spans="1:10" ht="30">
      <c r="A43" s="3" t="s">
        <v>73</v>
      </c>
      <c r="B43" s="1" t="s">
        <v>74</v>
      </c>
      <c r="C43" s="3"/>
      <c r="D43" s="3"/>
      <c r="E43" s="3"/>
      <c r="F43" s="3"/>
      <c r="G43" s="3"/>
      <c r="H43" s="3"/>
      <c r="I43" s="3"/>
      <c r="J43" s="3"/>
    </row>
    <row r="44" spans="1:10" ht="30">
      <c r="A44" s="3" t="s">
        <v>75</v>
      </c>
      <c r="B44" s="3" t="s">
        <v>76</v>
      </c>
      <c r="C44" s="3"/>
      <c r="D44" s="3"/>
      <c r="E44" s="3"/>
      <c r="F44" s="3"/>
      <c r="G44" s="3"/>
      <c r="H44" s="3"/>
      <c r="I44" s="3"/>
      <c r="J44" s="3"/>
    </row>
    <row r="45" spans="1:10" s="76" customFormat="1">
      <c r="A45" s="100" t="s">
        <v>77</v>
      </c>
      <c r="B45" s="100"/>
      <c r="C45" s="100"/>
      <c r="D45" s="100"/>
      <c r="E45" s="100"/>
      <c r="F45" s="100"/>
      <c r="G45" s="100"/>
      <c r="H45" s="100"/>
      <c r="I45" s="74"/>
      <c r="J45" s="75"/>
    </row>
    <row r="46" spans="1:10" ht="30">
      <c r="A46" s="3" t="s">
        <v>78</v>
      </c>
      <c r="B46" s="3" t="s">
        <v>79</v>
      </c>
      <c r="C46" s="3"/>
      <c r="D46" s="3"/>
      <c r="E46" s="3"/>
      <c r="F46" s="3"/>
      <c r="G46" s="3"/>
      <c r="H46" s="3"/>
      <c r="I46" s="3"/>
      <c r="J46" s="3"/>
    </row>
    <row r="47" spans="1:10" ht="60">
      <c r="A47" s="3" t="s">
        <v>80</v>
      </c>
      <c r="B47" s="3" t="s">
        <v>81</v>
      </c>
      <c r="C47" s="3"/>
      <c r="D47" s="3"/>
      <c r="E47" s="3"/>
      <c r="F47" s="3"/>
      <c r="G47" s="3"/>
      <c r="H47" s="3"/>
      <c r="I47" s="3"/>
      <c r="J47" s="3"/>
    </row>
    <row r="48" spans="1:10" ht="45">
      <c r="A48" s="3" t="s">
        <v>82</v>
      </c>
      <c r="B48" s="3" t="s">
        <v>83</v>
      </c>
      <c r="C48" s="3"/>
      <c r="D48" s="3"/>
      <c r="E48" s="3"/>
      <c r="F48" s="3"/>
      <c r="G48" s="3"/>
      <c r="H48" s="3"/>
      <c r="I48" s="3"/>
      <c r="J48" s="3"/>
    </row>
    <row r="49" spans="1:10" ht="75">
      <c r="A49" s="3" t="s">
        <v>84</v>
      </c>
      <c r="B49" s="3" t="s">
        <v>85</v>
      </c>
      <c r="C49" s="3"/>
      <c r="D49" s="3"/>
      <c r="E49" s="3"/>
      <c r="F49" s="3"/>
      <c r="G49" s="3"/>
      <c r="H49" s="3"/>
      <c r="I49" s="3"/>
      <c r="J49" s="3"/>
    </row>
    <row r="50" spans="1:10">
      <c r="A50" s="3" t="s">
        <v>84</v>
      </c>
      <c r="B50" s="3" t="s">
        <v>86</v>
      </c>
      <c r="C50" s="3"/>
      <c r="D50" s="3"/>
      <c r="E50" s="3"/>
      <c r="F50" s="3"/>
      <c r="G50" s="3"/>
      <c r="H50" s="3"/>
      <c r="I50" s="3"/>
      <c r="J50" s="3"/>
    </row>
    <row r="51" spans="1:10">
      <c r="A51" s="100" t="s">
        <v>87</v>
      </c>
      <c r="B51" s="100"/>
      <c r="C51" s="100"/>
      <c r="D51" s="100"/>
      <c r="E51" s="100"/>
      <c r="F51" s="100"/>
      <c r="G51" s="100"/>
      <c r="H51" s="100"/>
      <c r="I51" s="74"/>
      <c r="J51" s="75"/>
    </row>
    <row r="52" spans="1:10" ht="75">
      <c r="A52" s="3" t="s">
        <v>88</v>
      </c>
      <c r="B52" s="3" t="s">
        <v>89</v>
      </c>
      <c r="C52" s="3"/>
      <c r="D52" s="3"/>
      <c r="E52" s="3"/>
      <c r="F52" s="3"/>
      <c r="G52" s="3"/>
      <c r="H52" s="3"/>
      <c r="I52" s="3"/>
      <c r="J52" s="3"/>
    </row>
    <row r="53" spans="1:10" s="39" customFormat="1">
      <c r="A53" s="96" t="s">
        <v>90</v>
      </c>
      <c r="B53" s="97"/>
      <c r="C53" s="38"/>
      <c r="D53" s="38"/>
      <c r="E53" s="38"/>
      <c r="F53" s="38"/>
      <c r="G53" s="38"/>
      <c r="H53" s="38"/>
      <c r="I53" s="38"/>
      <c r="J53" s="38"/>
    </row>
    <row r="54" spans="1:10" s="20" customFormat="1">
      <c r="A54" s="111" t="s">
        <v>91</v>
      </c>
      <c r="B54" s="111"/>
      <c r="C54" s="111"/>
      <c r="D54" s="111"/>
      <c r="E54" s="111"/>
      <c r="F54" s="111"/>
      <c r="G54" s="111"/>
      <c r="H54" s="111"/>
      <c r="I54" s="9"/>
      <c r="J54" s="27"/>
    </row>
    <row r="55" spans="1:10" ht="30">
      <c r="A55" s="3" t="s">
        <v>92</v>
      </c>
      <c r="B55" s="36" t="s">
        <v>93</v>
      </c>
      <c r="C55" s="3"/>
      <c r="D55" s="3"/>
      <c r="E55" s="3"/>
      <c r="F55" s="3"/>
      <c r="G55" s="3"/>
      <c r="H55" s="3"/>
      <c r="I55" s="3"/>
      <c r="J55" s="3"/>
    </row>
    <row r="56" spans="1:10" ht="45">
      <c r="A56" s="3" t="s">
        <v>94</v>
      </c>
      <c r="B56" s="36" t="s">
        <v>95</v>
      </c>
      <c r="C56" s="3"/>
      <c r="D56" s="3"/>
      <c r="E56" s="3"/>
      <c r="F56" s="3"/>
      <c r="G56" s="3"/>
      <c r="H56" s="3"/>
      <c r="I56" s="3"/>
      <c r="J56" s="3"/>
    </row>
    <row r="57" spans="1:10" ht="30">
      <c r="A57" s="3" t="s">
        <v>96</v>
      </c>
      <c r="B57" s="36" t="s">
        <v>97</v>
      </c>
      <c r="C57" s="3"/>
      <c r="D57" s="3"/>
      <c r="E57" s="3"/>
      <c r="F57" s="3"/>
      <c r="G57" s="3"/>
      <c r="H57" s="3"/>
      <c r="I57" s="3"/>
      <c r="J57" s="3"/>
    </row>
    <row r="58" spans="1:10" ht="45">
      <c r="A58" s="3" t="s">
        <v>98</v>
      </c>
      <c r="B58" s="36" t="s">
        <v>99</v>
      </c>
      <c r="C58" s="3"/>
      <c r="D58" s="3"/>
      <c r="E58" s="3"/>
      <c r="F58" s="3"/>
      <c r="G58" s="3"/>
      <c r="H58" s="3"/>
      <c r="I58" s="3"/>
      <c r="J58" s="3"/>
    </row>
    <row r="59" spans="1:10" ht="48" customHeight="1">
      <c r="A59" s="3" t="s">
        <v>100</v>
      </c>
      <c r="B59" s="36" t="s">
        <v>101</v>
      </c>
      <c r="C59" s="3"/>
      <c r="D59" s="3"/>
      <c r="E59" s="3"/>
      <c r="F59" s="3"/>
      <c r="G59" s="3"/>
      <c r="H59" s="3"/>
      <c r="I59" s="3"/>
      <c r="J59" s="3"/>
    </row>
    <row r="60" spans="1:10" ht="30">
      <c r="A60" s="3" t="s">
        <v>102</v>
      </c>
      <c r="B60" s="36" t="s">
        <v>103</v>
      </c>
      <c r="C60" s="3"/>
      <c r="D60" s="3"/>
      <c r="E60" s="3"/>
      <c r="F60" s="3"/>
      <c r="G60" s="3"/>
      <c r="H60" s="3"/>
      <c r="I60" s="3"/>
      <c r="J60" s="3"/>
    </row>
    <row r="61" spans="1:10" ht="30">
      <c r="A61" s="3" t="s">
        <v>104</v>
      </c>
      <c r="B61" s="36" t="s">
        <v>105</v>
      </c>
      <c r="C61" s="3"/>
      <c r="D61" s="3"/>
      <c r="E61" s="3"/>
      <c r="F61" s="3"/>
      <c r="G61" s="3"/>
      <c r="H61" s="3"/>
      <c r="I61" s="3"/>
      <c r="J61" s="3"/>
    </row>
    <row r="62" spans="1:10" ht="90">
      <c r="A62" s="3" t="s">
        <v>106</v>
      </c>
      <c r="B62" s="36" t="s">
        <v>107</v>
      </c>
      <c r="C62" s="3"/>
      <c r="D62" s="3"/>
      <c r="E62" s="3"/>
      <c r="F62" s="3"/>
      <c r="G62" s="3"/>
      <c r="H62" s="3"/>
      <c r="I62" s="3"/>
      <c r="J62" s="3"/>
    </row>
    <row r="63" spans="1:10" s="20" customFormat="1">
      <c r="A63" s="111" t="s">
        <v>108</v>
      </c>
      <c r="B63" s="111"/>
      <c r="C63" s="111"/>
      <c r="D63" s="111"/>
      <c r="E63" s="111"/>
      <c r="F63" s="111"/>
      <c r="G63" s="111"/>
      <c r="H63" s="111"/>
      <c r="I63" s="9"/>
      <c r="J63" s="27"/>
    </row>
    <row r="64" spans="1:10" ht="120">
      <c r="A64" s="3" t="s">
        <v>109</v>
      </c>
      <c r="B64" s="3" t="s">
        <v>110</v>
      </c>
      <c r="C64" s="3"/>
      <c r="D64" s="3"/>
      <c r="E64" s="3"/>
      <c r="F64" s="3"/>
      <c r="G64" s="3"/>
      <c r="H64" s="3"/>
      <c r="I64" s="3"/>
      <c r="J64" s="3"/>
    </row>
    <row r="65" spans="1:10" ht="45">
      <c r="A65" s="3" t="s">
        <v>109</v>
      </c>
      <c r="B65" s="3" t="s">
        <v>111</v>
      </c>
      <c r="C65" s="3"/>
      <c r="D65" s="3"/>
      <c r="E65" s="3"/>
      <c r="F65" s="3"/>
      <c r="G65" s="3"/>
      <c r="H65" s="3"/>
      <c r="I65" s="3"/>
      <c r="J65" s="3"/>
    </row>
    <row r="66" spans="1:10" ht="30">
      <c r="A66" s="3" t="s">
        <v>109</v>
      </c>
      <c r="B66" s="3" t="s">
        <v>112</v>
      </c>
      <c r="C66" s="3"/>
      <c r="D66" s="3"/>
      <c r="E66" s="3"/>
      <c r="F66" s="3"/>
      <c r="G66" s="3"/>
      <c r="H66" s="3"/>
      <c r="I66" s="3"/>
      <c r="J66" s="3"/>
    </row>
    <row r="67" spans="1:10" ht="90">
      <c r="A67" s="3" t="s">
        <v>109</v>
      </c>
      <c r="B67" s="3" t="s">
        <v>113</v>
      </c>
      <c r="C67" s="3"/>
      <c r="D67" s="3"/>
      <c r="E67" s="3"/>
      <c r="F67" s="3"/>
      <c r="G67" s="3"/>
      <c r="H67" s="3"/>
      <c r="I67" s="3"/>
      <c r="J67" s="3"/>
    </row>
    <row r="68" spans="1:10" s="20" customFormat="1">
      <c r="A68" s="101" t="s">
        <v>114</v>
      </c>
      <c r="B68" s="102"/>
      <c r="C68" s="102"/>
      <c r="D68" s="102"/>
      <c r="E68" s="102"/>
      <c r="F68" s="102"/>
      <c r="G68" s="102"/>
      <c r="H68" s="103"/>
      <c r="I68" s="9"/>
      <c r="J68" s="27"/>
    </row>
    <row r="69" spans="1:10" ht="60">
      <c r="A69" s="3" t="s">
        <v>115</v>
      </c>
      <c r="B69" s="36" t="s">
        <v>116</v>
      </c>
      <c r="C69" s="3"/>
      <c r="D69" s="3"/>
      <c r="E69" s="3"/>
      <c r="F69" s="3"/>
      <c r="G69" s="3"/>
      <c r="H69" s="3"/>
      <c r="I69" s="3"/>
      <c r="J69" s="3"/>
    </row>
    <row r="70" spans="1:10" ht="30">
      <c r="A70" s="3" t="s">
        <v>115</v>
      </c>
      <c r="B70" s="36" t="s">
        <v>117</v>
      </c>
      <c r="C70" s="3"/>
      <c r="D70" s="3"/>
      <c r="E70" s="3"/>
      <c r="F70" s="3"/>
      <c r="G70" s="3"/>
      <c r="H70" s="3"/>
      <c r="I70" s="3"/>
      <c r="J70" s="3"/>
    </row>
    <row r="71" spans="1:10" s="20" customFormat="1">
      <c r="A71" s="101" t="s">
        <v>118</v>
      </c>
      <c r="B71" s="102"/>
      <c r="C71" s="102"/>
      <c r="D71" s="102"/>
      <c r="E71" s="102"/>
      <c r="F71" s="102"/>
      <c r="G71" s="102"/>
      <c r="H71" s="103"/>
      <c r="I71" s="9"/>
      <c r="J71" s="27"/>
    </row>
    <row r="72" spans="1:10" ht="45">
      <c r="A72" s="3" t="s">
        <v>119</v>
      </c>
      <c r="B72" s="3" t="s">
        <v>120</v>
      </c>
      <c r="C72" s="3"/>
      <c r="D72" s="3"/>
      <c r="E72" s="3"/>
      <c r="F72" s="3"/>
      <c r="G72" s="3"/>
      <c r="H72" s="3"/>
      <c r="I72" s="3"/>
      <c r="J72" s="3"/>
    </row>
    <row r="73" spans="1:10" ht="45">
      <c r="A73" s="3" t="s">
        <v>119</v>
      </c>
      <c r="B73" s="3" t="s">
        <v>121</v>
      </c>
      <c r="C73" s="3"/>
      <c r="D73" s="3"/>
      <c r="E73" s="3"/>
      <c r="F73" s="3"/>
      <c r="G73" s="3"/>
      <c r="H73" s="3"/>
      <c r="I73" s="3"/>
      <c r="J73" s="3"/>
    </row>
    <row r="74" spans="1:10" ht="45">
      <c r="A74" s="3" t="s">
        <v>119</v>
      </c>
      <c r="B74" s="3" t="s">
        <v>122</v>
      </c>
      <c r="C74" s="3"/>
      <c r="D74" s="3"/>
      <c r="E74" s="3"/>
      <c r="F74" s="3"/>
      <c r="G74" s="3"/>
      <c r="H74" s="3"/>
      <c r="I74" s="3"/>
      <c r="J74" s="3"/>
    </row>
    <row r="75" spans="1:10" s="20" customFormat="1">
      <c r="A75" s="111" t="s">
        <v>123</v>
      </c>
      <c r="B75" s="111"/>
      <c r="C75" s="111"/>
      <c r="D75" s="111"/>
      <c r="E75" s="111"/>
      <c r="F75" s="111"/>
      <c r="G75" s="111"/>
      <c r="H75" s="111"/>
      <c r="I75" s="9"/>
      <c r="J75" s="27"/>
    </row>
    <row r="76" spans="1:10" ht="30">
      <c r="A76" s="19" t="s">
        <v>124</v>
      </c>
      <c r="B76" s="3" t="s">
        <v>125</v>
      </c>
      <c r="C76" s="3"/>
      <c r="D76" s="3"/>
      <c r="E76" s="3"/>
      <c r="F76" s="3"/>
      <c r="G76" s="3"/>
      <c r="H76" s="3"/>
      <c r="I76" s="3"/>
      <c r="J76" s="3"/>
    </row>
    <row r="77" spans="1:10" ht="30">
      <c r="A77" s="19" t="s">
        <v>126</v>
      </c>
      <c r="B77" s="3" t="s">
        <v>127</v>
      </c>
      <c r="C77" s="3"/>
      <c r="D77" s="3"/>
      <c r="E77" s="3"/>
      <c r="F77" s="3"/>
      <c r="G77" s="3"/>
      <c r="H77" s="3"/>
      <c r="I77" s="3"/>
      <c r="J77" s="3"/>
    </row>
    <row r="78" spans="1:10" ht="75">
      <c r="A78" s="19" t="s">
        <v>128</v>
      </c>
      <c r="B78" s="3" t="s">
        <v>129</v>
      </c>
      <c r="C78" s="3"/>
      <c r="D78" s="3"/>
      <c r="E78" s="3"/>
      <c r="F78" s="3"/>
      <c r="G78" s="3"/>
      <c r="H78" s="3"/>
      <c r="I78" s="3"/>
      <c r="J78" s="3"/>
    </row>
    <row r="79" spans="1:10" ht="30">
      <c r="A79" s="19" t="s">
        <v>130</v>
      </c>
      <c r="B79" s="3" t="s">
        <v>131</v>
      </c>
      <c r="C79" s="3"/>
      <c r="D79" s="3"/>
      <c r="E79" s="3"/>
      <c r="F79" s="3"/>
      <c r="G79" s="3"/>
      <c r="H79" s="3"/>
      <c r="I79" s="3"/>
      <c r="J79" s="3"/>
    </row>
    <row r="80" spans="1:10" ht="30">
      <c r="A80" s="19" t="s">
        <v>132</v>
      </c>
      <c r="B80" s="3" t="s">
        <v>133</v>
      </c>
      <c r="C80" s="3"/>
      <c r="D80" s="3"/>
      <c r="E80" s="3"/>
      <c r="F80" s="3"/>
      <c r="G80" s="3"/>
      <c r="H80" s="3"/>
      <c r="I80" s="3"/>
      <c r="J80" s="3"/>
    </row>
    <row r="81" spans="1:10" ht="45">
      <c r="A81" s="19" t="s">
        <v>134</v>
      </c>
      <c r="B81" s="35" t="s">
        <v>135</v>
      </c>
      <c r="C81" s="3"/>
      <c r="D81" s="3"/>
      <c r="E81" s="3"/>
      <c r="F81" s="3"/>
      <c r="G81" s="3"/>
      <c r="H81" s="3"/>
      <c r="I81" s="3"/>
      <c r="J81" s="3"/>
    </row>
    <row r="82" spans="1:10" s="20" customFormat="1">
      <c r="A82" s="112" t="s">
        <v>136</v>
      </c>
      <c r="B82" s="112"/>
      <c r="C82" s="112"/>
      <c r="D82" s="112"/>
      <c r="E82" s="112"/>
      <c r="F82" s="112"/>
      <c r="G82" s="112"/>
      <c r="H82" s="112"/>
      <c r="I82" s="28"/>
      <c r="J82" s="27"/>
    </row>
    <row r="83" spans="1:10" ht="35.25" customHeight="1">
      <c r="A83" s="19" t="s">
        <v>137</v>
      </c>
      <c r="B83" s="36" t="s">
        <v>138</v>
      </c>
      <c r="C83" s="3"/>
      <c r="D83" s="3"/>
      <c r="E83" s="3"/>
      <c r="F83" s="3"/>
      <c r="G83" s="3"/>
      <c r="H83" s="3"/>
      <c r="I83" s="3"/>
      <c r="J83" s="3"/>
    </row>
    <row r="84" spans="1:10" ht="60">
      <c r="A84" s="19" t="s">
        <v>139</v>
      </c>
      <c r="B84" s="36" t="s">
        <v>140</v>
      </c>
      <c r="C84" s="3"/>
      <c r="D84" s="3"/>
      <c r="E84" s="3"/>
      <c r="F84" s="3"/>
      <c r="G84" s="3"/>
      <c r="H84" s="3"/>
      <c r="I84" s="3"/>
      <c r="J84" s="3"/>
    </row>
    <row r="85" spans="1:10" ht="45.75" customHeight="1">
      <c r="A85" s="19" t="s">
        <v>141</v>
      </c>
      <c r="B85" s="36" t="s">
        <v>142</v>
      </c>
      <c r="C85" s="3"/>
      <c r="D85" s="3"/>
      <c r="E85" s="3"/>
      <c r="F85" s="3"/>
      <c r="G85" s="3"/>
      <c r="H85" s="3"/>
      <c r="I85" s="3"/>
      <c r="J85" s="3"/>
    </row>
    <row r="86" spans="1:10" ht="30">
      <c r="A86" s="19" t="s">
        <v>143</v>
      </c>
      <c r="B86" s="36" t="s">
        <v>144</v>
      </c>
      <c r="C86" s="3"/>
      <c r="D86" s="3"/>
      <c r="E86" s="3"/>
      <c r="F86" s="3"/>
      <c r="G86" s="3"/>
      <c r="H86" s="3"/>
      <c r="I86" s="3"/>
      <c r="J86" s="3"/>
    </row>
    <row r="87" spans="1:10" s="20" customFormat="1">
      <c r="A87" s="112" t="s">
        <v>145</v>
      </c>
      <c r="B87" s="112"/>
      <c r="C87" s="112"/>
      <c r="D87" s="112"/>
      <c r="E87" s="112"/>
      <c r="F87" s="112"/>
      <c r="G87" s="112"/>
      <c r="H87" s="112"/>
      <c r="I87" s="28"/>
      <c r="J87" s="27"/>
    </row>
    <row r="88" spans="1:10" ht="30">
      <c r="A88" s="19" t="s">
        <v>146</v>
      </c>
      <c r="B88" s="36" t="s">
        <v>147</v>
      </c>
      <c r="C88" s="3"/>
      <c r="D88" s="3"/>
      <c r="E88" s="3"/>
      <c r="F88" s="3"/>
      <c r="G88" s="3"/>
      <c r="H88" s="3"/>
      <c r="I88" s="3"/>
      <c r="J88" s="3"/>
    </row>
    <row r="89" spans="1:10" ht="30">
      <c r="A89" s="19" t="s">
        <v>148</v>
      </c>
      <c r="B89" s="36" t="s">
        <v>149</v>
      </c>
      <c r="C89" s="3"/>
      <c r="D89" s="3"/>
      <c r="E89" s="3"/>
      <c r="F89" s="3"/>
      <c r="G89" s="3"/>
      <c r="H89" s="3"/>
      <c r="I89" s="3"/>
      <c r="J89" s="3"/>
    </row>
    <row r="90" spans="1:10" ht="30">
      <c r="A90" s="19" t="s">
        <v>148</v>
      </c>
      <c r="B90" s="36" t="s">
        <v>150</v>
      </c>
      <c r="C90" s="3"/>
      <c r="D90" s="3"/>
      <c r="E90" s="3"/>
      <c r="F90" s="3"/>
      <c r="G90" s="3"/>
      <c r="H90" s="3"/>
      <c r="I90" s="3"/>
      <c r="J90" s="3"/>
    </row>
    <row r="91" spans="1:10" ht="60">
      <c r="A91" s="19" t="s">
        <v>148</v>
      </c>
      <c r="B91" s="36" t="s">
        <v>151</v>
      </c>
      <c r="C91" s="3"/>
      <c r="D91" s="3"/>
      <c r="E91" s="3"/>
      <c r="F91" s="3"/>
      <c r="G91" s="3"/>
      <c r="H91" s="3"/>
      <c r="I91" s="3"/>
      <c r="J91" s="3"/>
    </row>
    <row r="92" spans="1:10" ht="15.75">
      <c r="A92" s="98" t="s">
        <v>152</v>
      </c>
      <c r="B92" s="99"/>
      <c r="C92" s="58"/>
      <c r="D92" s="58"/>
      <c r="E92" s="58"/>
      <c r="F92" s="58"/>
      <c r="G92" s="58"/>
      <c r="H92" s="58"/>
      <c r="I92" s="58"/>
      <c r="J92" s="58"/>
    </row>
    <row r="93" spans="1:10" s="21" customFormat="1">
      <c r="A93" s="105" t="s">
        <v>153</v>
      </c>
      <c r="B93" s="105"/>
      <c r="C93" s="105"/>
      <c r="D93" s="105"/>
      <c r="E93" s="105"/>
      <c r="F93" s="105"/>
      <c r="G93" s="105"/>
      <c r="H93" s="105"/>
      <c r="I93" s="10"/>
      <c r="J93" s="29"/>
    </row>
    <row r="94" spans="1:10" ht="45">
      <c r="A94" s="3" t="s">
        <v>154</v>
      </c>
      <c r="B94" s="35" t="s">
        <v>155</v>
      </c>
      <c r="C94" s="3"/>
      <c r="D94" s="3"/>
      <c r="E94" s="3"/>
      <c r="F94" s="3"/>
      <c r="G94" s="3"/>
      <c r="H94" s="3"/>
      <c r="I94" s="3"/>
      <c r="J94" s="3"/>
    </row>
    <row r="95" spans="1:10" ht="60">
      <c r="A95" s="3" t="s">
        <v>154</v>
      </c>
      <c r="B95" s="35" t="s">
        <v>156</v>
      </c>
      <c r="C95" s="3"/>
      <c r="D95" s="3"/>
      <c r="E95" s="3"/>
      <c r="F95" s="3"/>
      <c r="G95" s="3"/>
      <c r="H95" s="3"/>
      <c r="I95" s="3"/>
      <c r="J95" s="3"/>
    </row>
    <row r="96" spans="1:10" ht="30">
      <c r="A96" s="3" t="s">
        <v>154</v>
      </c>
      <c r="B96" s="35" t="s">
        <v>157</v>
      </c>
      <c r="C96" s="3"/>
      <c r="D96" s="3"/>
      <c r="E96" s="3"/>
      <c r="F96" s="3"/>
      <c r="G96" s="3"/>
      <c r="H96" s="3"/>
      <c r="I96" s="3"/>
      <c r="J96" s="3"/>
    </row>
    <row r="97" spans="1:10" ht="45">
      <c r="A97" s="3" t="s">
        <v>158</v>
      </c>
      <c r="B97" s="35" t="s">
        <v>159</v>
      </c>
      <c r="C97" s="3"/>
      <c r="D97" s="3"/>
      <c r="E97" s="3"/>
      <c r="F97" s="3"/>
      <c r="G97" s="3"/>
      <c r="H97" s="3"/>
      <c r="I97" s="3"/>
      <c r="J97" s="3"/>
    </row>
    <row r="98" spans="1:10" ht="60">
      <c r="A98" s="3" t="s">
        <v>158</v>
      </c>
      <c r="B98" s="35" t="s">
        <v>160</v>
      </c>
      <c r="C98" s="3"/>
      <c r="D98" s="3"/>
      <c r="E98" s="3"/>
      <c r="F98" s="3"/>
      <c r="G98" s="3"/>
      <c r="H98" s="3"/>
      <c r="I98" s="3"/>
      <c r="J98" s="3"/>
    </row>
    <row r="99" spans="1:10" ht="60">
      <c r="A99" s="3" t="s">
        <v>161</v>
      </c>
      <c r="B99" s="35" t="s">
        <v>162</v>
      </c>
      <c r="C99" s="3"/>
      <c r="D99" s="3"/>
      <c r="E99" s="3"/>
      <c r="F99" s="3"/>
      <c r="G99" s="3"/>
      <c r="H99" s="3"/>
      <c r="I99" s="3"/>
      <c r="J99" s="3"/>
    </row>
    <row r="100" spans="1:10" ht="30">
      <c r="A100" s="3" t="s">
        <v>163</v>
      </c>
      <c r="B100" s="35" t="s">
        <v>164</v>
      </c>
      <c r="C100" s="3"/>
      <c r="D100" s="3"/>
      <c r="E100" s="3"/>
      <c r="F100" s="3"/>
      <c r="G100" s="3"/>
      <c r="H100" s="3"/>
      <c r="I100" s="3"/>
      <c r="J100" s="3"/>
    </row>
    <row r="101" spans="1:10" ht="60">
      <c r="A101" s="3" t="s">
        <v>163</v>
      </c>
      <c r="B101" s="35" t="s">
        <v>165</v>
      </c>
      <c r="C101" s="3"/>
      <c r="D101" s="3"/>
      <c r="E101" s="3"/>
      <c r="F101" s="3"/>
      <c r="G101" s="3"/>
      <c r="H101" s="3"/>
      <c r="I101" s="3"/>
      <c r="J101" s="3"/>
    </row>
    <row r="102" spans="1:10" ht="105">
      <c r="A102" s="3" t="s">
        <v>163</v>
      </c>
      <c r="B102" s="35" t="s">
        <v>166</v>
      </c>
      <c r="C102" s="3"/>
      <c r="D102" s="3"/>
      <c r="E102" s="3"/>
      <c r="F102" s="3"/>
      <c r="G102" s="3"/>
      <c r="H102" s="3"/>
      <c r="I102" s="3"/>
      <c r="J102" s="3"/>
    </row>
    <row r="103" spans="1:10">
      <c r="A103" s="3" t="s">
        <v>167</v>
      </c>
      <c r="B103" s="35" t="s">
        <v>168</v>
      </c>
      <c r="C103" s="3"/>
      <c r="D103" s="3"/>
      <c r="E103" s="3"/>
      <c r="F103" s="3"/>
      <c r="G103" s="3"/>
      <c r="H103" s="3"/>
      <c r="I103" s="3"/>
      <c r="J103" s="3"/>
    </row>
    <row r="104" spans="1:10" ht="30">
      <c r="A104" s="3" t="s">
        <v>169</v>
      </c>
      <c r="B104" s="35" t="s">
        <v>170</v>
      </c>
      <c r="C104" s="3"/>
      <c r="D104" s="3"/>
      <c r="E104" s="3"/>
      <c r="F104" s="3"/>
      <c r="G104" s="3"/>
      <c r="H104" s="3"/>
      <c r="I104" s="3"/>
      <c r="J104" s="3"/>
    </row>
    <row r="105" spans="1:10" ht="30">
      <c r="A105" s="3" t="s">
        <v>171</v>
      </c>
      <c r="B105" s="35" t="s">
        <v>172</v>
      </c>
      <c r="C105" s="3"/>
      <c r="D105" s="3"/>
      <c r="E105" s="3"/>
      <c r="F105" s="3"/>
      <c r="G105" s="3"/>
      <c r="H105" s="3"/>
      <c r="I105" s="3"/>
      <c r="J105" s="3"/>
    </row>
    <row r="106" spans="1:10" s="21" customFormat="1">
      <c r="A106" s="105" t="s">
        <v>173</v>
      </c>
      <c r="B106" s="105"/>
      <c r="C106" s="105"/>
      <c r="D106" s="105"/>
      <c r="E106" s="105"/>
      <c r="F106" s="105"/>
      <c r="G106" s="105"/>
      <c r="H106" s="105"/>
      <c r="I106" s="10"/>
      <c r="J106" s="29"/>
    </row>
    <row r="107" spans="1:10">
      <c r="A107" s="19" t="s">
        <v>174</v>
      </c>
      <c r="B107" s="37" t="s">
        <v>175</v>
      </c>
      <c r="C107" s="3"/>
      <c r="D107" s="3"/>
      <c r="E107" s="3"/>
      <c r="F107" s="3"/>
      <c r="G107" s="3"/>
      <c r="H107" s="3"/>
      <c r="I107" s="3"/>
      <c r="J107" s="3"/>
    </row>
    <row r="108" spans="1:10" ht="45">
      <c r="A108" s="19" t="s">
        <v>176</v>
      </c>
      <c r="B108" s="35" t="s">
        <v>177</v>
      </c>
      <c r="C108" s="3"/>
      <c r="D108" s="3"/>
      <c r="E108" s="3"/>
      <c r="F108" s="3"/>
      <c r="G108" s="3"/>
      <c r="H108" s="3"/>
      <c r="I108" s="3"/>
      <c r="J108" s="3"/>
    </row>
    <row r="109" spans="1:10" ht="150">
      <c r="A109" s="19" t="s">
        <v>178</v>
      </c>
      <c r="B109" s="35" t="s">
        <v>179</v>
      </c>
      <c r="C109" s="3"/>
      <c r="D109" s="3"/>
      <c r="E109" s="3"/>
      <c r="F109" s="3"/>
      <c r="G109" s="3"/>
      <c r="H109" s="3"/>
      <c r="I109" s="3"/>
      <c r="J109" s="3"/>
    </row>
    <row r="110" spans="1:10" ht="60">
      <c r="A110" s="19" t="s">
        <v>180</v>
      </c>
      <c r="B110" s="35" t="s">
        <v>181</v>
      </c>
      <c r="C110" s="3"/>
      <c r="D110" s="3"/>
      <c r="E110" s="3"/>
      <c r="F110" s="3"/>
      <c r="G110" s="3"/>
      <c r="H110" s="3"/>
      <c r="I110" s="3"/>
      <c r="J110" s="3"/>
    </row>
    <row r="111" spans="1:10" ht="135">
      <c r="A111" s="19" t="s">
        <v>182</v>
      </c>
      <c r="B111" s="35" t="s">
        <v>183</v>
      </c>
      <c r="C111" s="3"/>
      <c r="D111" s="3"/>
      <c r="E111" s="3"/>
      <c r="F111" s="3"/>
      <c r="G111" s="3"/>
      <c r="H111" s="3"/>
      <c r="I111" s="3"/>
      <c r="J111" s="3"/>
    </row>
    <row r="112" spans="1:10" s="21" customFormat="1">
      <c r="A112" s="105" t="s">
        <v>184</v>
      </c>
      <c r="B112" s="105"/>
      <c r="C112" s="105"/>
      <c r="D112" s="105"/>
      <c r="E112" s="105"/>
      <c r="F112" s="105"/>
      <c r="G112" s="105"/>
      <c r="H112" s="105"/>
      <c r="I112" s="10"/>
      <c r="J112" s="29"/>
    </row>
    <row r="113" spans="1:10" ht="30">
      <c r="A113" s="19" t="s">
        <v>185</v>
      </c>
      <c r="B113" s="35" t="s">
        <v>186</v>
      </c>
      <c r="C113" s="3"/>
      <c r="D113" s="3"/>
      <c r="E113" s="3"/>
      <c r="F113" s="3"/>
      <c r="G113" s="3"/>
      <c r="H113" s="3"/>
      <c r="I113" s="3"/>
      <c r="J113" s="3"/>
    </row>
    <row r="114" spans="1:10" ht="45">
      <c r="A114" s="19" t="s">
        <v>185</v>
      </c>
      <c r="B114" s="35" t="s">
        <v>187</v>
      </c>
      <c r="C114" s="3"/>
      <c r="D114" s="3"/>
      <c r="E114" s="3"/>
      <c r="F114" s="3"/>
      <c r="G114" s="3"/>
      <c r="H114" s="3"/>
      <c r="I114" s="3"/>
      <c r="J114" s="3"/>
    </row>
    <row r="115" spans="1:10" ht="105">
      <c r="A115" s="19" t="s">
        <v>188</v>
      </c>
      <c r="B115" s="35" t="s">
        <v>189</v>
      </c>
      <c r="C115" s="3"/>
      <c r="D115" s="3"/>
      <c r="E115" s="3"/>
      <c r="F115" s="3"/>
      <c r="G115" s="3"/>
      <c r="H115" s="3"/>
      <c r="I115" s="3"/>
      <c r="J115" s="3"/>
    </row>
    <row r="116" spans="1:10" ht="90">
      <c r="A116" s="19" t="s">
        <v>188</v>
      </c>
      <c r="B116" s="35" t="s">
        <v>190</v>
      </c>
      <c r="C116" s="3"/>
      <c r="D116" s="3"/>
      <c r="E116" s="3"/>
      <c r="F116" s="3"/>
      <c r="G116" s="3"/>
      <c r="H116" s="3"/>
      <c r="I116" s="3"/>
      <c r="J116" s="3"/>
    </row>
    <row r="117" spans="1:10" ht="150">
      <c r="A117" s="19" t="s">
        <v>191</v>
      </c>
      <c r="B117" s="35" t="s">
        <v>192</v>
      </c>
      <c r="C117" s="3"/>
      <c r="D117" s="3"/>
      <c r="E117" s="3"/>
      <c r="F117" s="3"/>
      <c r="G117" s="3"/>
      <c r="H117" s="3"/>
      <c r="I117" s="3"/>
      <c r="J117" s="3"/>
    </row>
    <row r="118" spans="1:10" ht="30">
      <c r="A118" s="19" t="s">
        <v>191</v>
      </c>
      <c r="B118" s="35" t="s">
        <v>193</v>
      </c>
      <c r="C118" s="3"/>
      <c r="D118" s="3"/>
      <c r="E118" s="3"/>
      <c r="F118" s="3"/>
      <c r="G118" s="3"/>
      <c r="H118" s="3"/>
      <c r="I118" s="3"/>
      <c r="J118" s="3"/>
    </row>
    <row r="119" spans="1:10" ht="45">
      <c r="A119" s="19" t="s">
        <v>191</v>
      </c>
      <c r="B119" s="35" t="s">
        <v>194</v>
      </c>
      <c r="C119" s="3"/>
      <c r="D119" s="3"/>
      <c r="E119" s="3"/>
      <c r="F119" s="3"/>
      <c r="G119" s="3"/>
      <c r="H119" s="3"/>
      <c r="I119" s="3"/>
      <c r="J119" s="3"/>
    </row>
    <row r="120" spans="1:10" ht="165">
      <c r="A120" s="19" t="s">
        <v>195</v>
      </c>
      <c r="B120" s="35" t="s">
        <v>196</v>
      </c>
      <c r="C120" s="3"/>
      <c r="D120" s="3"/>
      <c r="E120" s="3"/>
      <c r="F120" s="3"/>
      <c r="G120" s="3"/>
      <c r="H120" s="3"/>
      <c r="I120" s="3"/>
      <c r="J120" s="3"/>
    </row>
    <row r="121" spans="1:10" ht="30">
      <c r="A121" s="19" t="s">
        <v>195</v>
      </c>
      <c r="B121" s="35" t="s">
        <v>197</v>
      </c>
      <c r="C121" s="3"/>
      <c r="D121" s="3"/>
      <c r="E121" s="3"/>
      <c r="F121" s="3"/>
      <c r="G121" s="3"/>
      <c r="H121" s="3"/>
      <c r="I121" s="3"/>
      <c r="J121" s="3"/>
    </row>
    <row r="122" spans="1:10" s="21" customFormat="1">
      <c r="A122" s="105" t="s">
        <v>198</v>
      </c>
      <c r="B122" s="105"/>
      <c r="C122" s="105"/>
      <c r="D122" s="105"/>
      <c r="E122" s="105"/>
      <c r="F122" s="105"/>
      <c r="G122" s="105"/>
      <c r="H122" s="105"/>
      <c r="I122" s="10"/>
      <c r="J122" s="29"/>
    </row>
    <row r="123" spans="1:10" ht="75">
      <c r="A123" s="19" t="s">
        <v>199</v>
      </c>
      <c r="B123" s="35" t="s">
        <v>200</v>
      </c>
      <c r="C123" s="3"/>
      <c r="D123" s="3"/>
      <c r="E123" s="3"/>
      <c r="F123" s="3"/>
      <c r="G123" s="3"/>
      <c r="H123" s="3"/>
      <c r="I123" s="3"/>
      <c r="J123" s="3"/>
    </row>
    <row r="124" spans="1:10" ht="45">
      <c r="A124" s="19" t="s">
        <v>199</v>
      </c>
      <c r="B124" s="35" t="s">
        <v>201</v>
      </c>
      <c r="C124" s="3"/>
      <c r="D124" s="3"/>
      <c r="E124" s="3"/>
      <c r="F124" s="3"/>
      <c r="G124" s="3"/>
      <c r="H124" s="3"/>
      <c r="I124" s="3"/>
      <c r="J124" s="3"/>
    </row>
    <row r="125" spans="1:10" ht="45">
      <c r="A125" s="19" t="s">
        <v>199</v>
      </c>
      <c r="B125" s="35" t="s">
        <v>202</v>
      </c>
      <c r="C125" s="3"/>
      <c r="D125" s="3"/>
      <c r="E125" s="3"/>
      <c r="F125" s="3"/>
      <c r="G125" s="3"/>
      <c r="H125" s="3"/>
      <c r="I125" s="3"/>
      <c r="J125" s="3"/>
    </row>
    <row r="126" spans="1:10" ht="60">
      <c r="A126" s="19" t="s">
        <v>203</v>
      </c>
      <c r="B126" s="35" t="s">
        <v>204</v>
      </c>
      <c r="C126" s="3"/>
      <c r="D126" s="3"/>
      <c r="E126" s="3"/>
      <c r="F126" s="3"/>
      <c r="G126" s="3"/>
      <c r="H126" s="3"/>
      <c r="I126" s="3"/>
      <c r="J126" s="3"/>
    </row>
    <row r="127" spans="1:10" ht="22.5" customHeight="1">
      <c r="A127" s="19" t="s">
        <v>205</v>
      </c>
      <c r="B127" s="35" t="s">
        <v>206</v>
      </c>
      <c r="C127" s="3"/>
      <c r="D127" s="3"/>
      <c r="E127" s="3"/>
      <c r="F127" s="3"/>
      <c r="G127" s="3"/>
      <c r="H127" s="3"/>
      <c r="I127" s="3"/>
      <c r="J127" s="3"/>
    </row>
    <row r="128" spans="1:10">
      <c r="A128" s="90" t="s">
        <v>207</v>
      </c>
      <c r="B128" s="91"/>
      <c r="C128" s="59"/>
      <c r="D128" s="59"/>
      <c r="E128" s="59"/>
      <c r="F128" s="59"/>
      <c r="G128" s="59"/>
      <c r="H128" s="59"/>
      <c r="I128" s="59"/>
      <c r="J128" s="59"/>
    </row>
    <row r="129" spans="1:10" s="22" customFormat="1">
      <c r="A129" s="104" t="s">
        <v>208</v>
      </c>
      <c r="B129" s="104"/>
      <c r="C129" s="104"/>
      <c r="D129" s="104"/>
      <c r="E129" s="104"/>
      <c r="F129" s="104"/>
      <c r="G129" s="104"/>
      <c r="H129" s="104"/>
      <c r="I129" s="11"/>
      <c r="J129" s="30"/>
    </row>
    <row r="130" spans="1:10" ht="90.75" customHeight="1">
      <c r="A130" s="19" t="s">
        <v>209</v>
      </c>
      <c r="B130" s="35" t="s">
        <v>210</v>
      </c>
      <c r="C130" s="3"/>
      <c r="D130" s="3"/>
      <c r="E130" s="3"/>
      <c r="F130" s="3"/>
      <c r="G130" s="3"/>
      <c r="H130" s="3"/>
      <c r="I130" s="3"/>
      <c r="J130" s="3"/>
    </row>
    <row r="131" spans="1:10" ht="30">
      <c r="A131" s="19" t="s">
        <v>209</v>
      </c>
      <c r="B131" s="35" t="s">
        <v>211</v>
      </c>
      <c r="C131" s="3"/>
      <c r="D131" s="3"/>
      <c r="E131" s="3"/>
      <c r="F131" s="3"/>
      <c r="G131" s="3"/>
      <c r="H131" s="3"/>
      <c r="I131" s="3"/>
      <c r="J131" s="3"/>
    </row>
    <row r="132" spans="1:10">
      <c r="A132" s="19" t="s">
        <v>209</v>
      </c>
      <c r="B132" s="35" t="s">
        <v>212</v>
      </c>
      <c r="C132" s="3"/>
      <c r="D132" s="3"/>
      <c r="E132" s="3"/>
      <c r="F132" s="3"/>
      <c r="G132" s="3"/>
      <c r="H132" s="3"/>
      <c r="I132" s="3"/>
      <c r="J132" s="3"/>
    </row>
    <row r="133" spans="1:10" ht="30">
      <c r="A133" s="19" t="s">
        <v>213</v>
      </c>
      <c r="B133" s="35" t="s">
        <v>214</v>
      </c>
      <c r="C133" s="3"/>
      <c r="D133" s="3"/>
      <c r="E133" s="3"/>
      <c r="F133" s="3"/>
      <c r="G133" s="3"/>
      <c r="H133" s="3"/>
      <c r="I133" s="3"/>
      <c r="J133" s="3"/>
    </row>
    <row r="134" spans="1:10">
      <c r="A134" s="19" t="s">
        <v>213</v>
      </c>
      <c r="B134" s="35" t="s">
        <v>215</v>
      </c>
      <c r="C134" s="3"/>
      <c r="D134" s="3"/>
      <c r="E134" s="3"/>
      <c r="F134" s="3"/>
      <c r="G134" s="3"/>
      <c r="H134" s="3"/>
      <c r="I134" s="3"/>
      <c r="J134" s="3"/>
    </row>
    <row r="135" spans="1:10" ht="30">
      <c r="A135" s="19" t="s">
        <v>216</v>
      </c>
      <c r="B135" s="35" t="s">
        <v>217</v>
      </c>
      <c r="C135" s="3"/>
      <c r="D135" s="3"/>
      <c r="E135" s="3"/>
      <c r="F135" s="3"/>
      <c r="G135" s="3"/>
      <c r="H135" s="3"/>
      <c r="I135" s="3"/>
      <c r="J135" s="3"/>
    </row>
    <row r="136" spans="1:10" ht="45">
      <c r="A136" s="19" t="s">
        <v>216</v>
      </c>
      <c r="B136" s="35" t="s">
        <v>218</v>
      </c>
      <c r="C136" s="3"/>
      <c r="D136" s="3"/>
      <c r="E136" s="3"/>
      <c r="F136" s="3"/>
      <c r="G136" s="3"/>
      <c r="H136" s="3"/>
      <c r="I136" s="3"/>
      <c r="J136" s="3"/>
    </row>
    <row r="137" spans="1:10">
      <c r="A137" s="19" t="s">
        <v>219</v>
      </c>
      <c r="B137" s="35" t="s">
        <v>220</v>
      </c>
      <c r="C137" s="3"/>
      <c r="D137" s="3"/>
      <c r="E137" s="3"/>
      <c r="F137" s="3"/>
      <c r="G137" s="3"/>
      <c r="H137" s="3"/>
      <c r="I137" s="3"/>
      <c r="J137" s="3"/>
    </row>
    <row r="138" spans="1:10" s="22" customFormat="1">
      <c r="A138" s="104" t="s">
        <v>221</v>
      </c>
      <c r="B138" s="104"/>
      <c r="C138" s="104"/>
      <c r="D138" s="104"/>
      <c r="E138" s="104"/>
      <c r="F138" s="104"/>
      <c r="G138" s="104"/>
      <c r="H138" s="104"/>
      <c r="I138" s="11"/>
      <c r="J138" s="30"/>
    </row>
    <row r="139" spans="1:10" ht="75">
      <c r="A139" s="19" t="s">
        <v>222</v>
      </c>
      <c r="B139" s="35" t="s">
        <v>223</v>
      </c>
      <c r="C139" s="3"/>
      <c r="D139" s="3"/>
      <c r="E139" s="3"/>
      <c r="F139" s="3"/>
      <c r="G139" s="3"/>
      <c r="H139" s="3"/>
      <c r="I139" s="3"/>
      <c r="J139" s="3"/>
    </row>
    <row r="140" spans="1:10" ht="30">
      <c r="A140" s="19" t="s">
        <v>222</v>
      </c>
      <c r="B140" s="35" t="s">
        <v>224</v>
      </c>
      <c r="C140" s="3"/>
      <c r="D140" s="3"/>
      <c r="E140" s="3"/>
      <c r="F140" s="3"/>
      <c r="G140" s="3"/>
      <c r="H140" s="3"/>
      <c r="I140" s="3"/>
      <c r="J140" s="3"/>
    </row>
    <row r="141" spans="1:10" ht="45">
      <c r="A141" s="19" t="s">
        <v>225</v>
      </c>
      <c r="B141" s="35" t="s">
        <v>226</v>
      </c>
      <c r="C141" s="3"/>
      <c r="D141" s="3"/>
      <c r="E141" s="3"/>
      <c r="F141" s="3"/>
      <c r="G141" s="3"/>
      <c r="H141" s="3"/>
      <c r="I141" s="3"/>
      <c r="J141" s="3"/>
    </row>
    <row r="142" spans="1:10" s="22" customFormat="1">
      <c r="A142" s="104" t="s">
        <v>227</v>
      </c>
      <c r="B142" s="104"/>
      <c r="C142" s="104"/>
      <c r="D142" s="104"/>
      <c r="E142" s="104"/>
      <c r="F142" s="104"/>
      <c r="G142" s="104"/>
      <c r="H142" s="104"/>
      <c r="I142" s="11"/>
      <c r="J142" s="30"/>
    </row>
    <row r="143" spans="1:10" s="42" customFormat="1" ht="105">
      <c r="A143" s="41" t="s">
        <v>228</v>
      </c>
      <c r="B143" s="43" t="s">
        <v>229</v>
      </c>
      <c r="C143" s="40"/>
      <c r="D143" s="40"/>
      <c r="E143" s="40"/>
      <c r="F143" s="40"/>
      <c r="G143" s="40"/>
      <c r="H143" s="40"/>
      <c r="I143" s="40"/>
      <c r="J143" s="41"/>
    </row>
    <row r="144" spans="1:10" s="42" customFormat="1" ht="45">
      <c r="A144" s="41" t="s">
        <v>228</v>
      </c>
      <c r="B144" s="35" t="s">
        <v>230</v>
      </c>
      <c r="C144" s="40"/>
      <c r="D144" s="40"/>
      <c r="E144" s="40"/>
      <c r="F144" s="40"/>
      <c r="G144" s="40"/>
      <c r="H144" s="40"/>
      <c r="I144" s="40"/>
      <c r="J144" s="41"/>
    </row>
    <row r="145" spans="1:10" s="42" customFormat="1" ht="45">
      <c r="A145" s="41" t="s">
        <v>228</v>
      </c>
      <c r="B145" s="35" t="s">
        <v>231</v>
      </c>
      <c r="C145" s="40"/>
      <c r="D145" s="40"/>
      <c r="E145" s="40"/>
      <c r="F145" s="40"/>
      <c r="G145" s="40"/>
      <c r="H145" s="40"/>
      <c r="I145" s="40"/>
      <c r="J145" s="41"/>
    </row>
    <row r="146" spans="1:10" s="42" customFormat="1" ht="45.75" customHeight="1">
      <c r="A146" s="41" t="s">
        <v>228</v>
      </c>
      <c r="B146" s="35" t="s">
        <v>232</v>
      </c>
      <c r="C146" s="40"/>
      <c r="D146" s="40"/>
      <c r="E146" s="40"/>
      <c r="F146" s="40"/>
      <c r="G146" s="40"/>
      <c r="H146" s="40"/>
      <c r="I146" s="40"/>
      <c r="J146" s="41"/>
    </row>
    <row r="147" spans="1:10" s="42" customFormat="1" ht="90">
      <c r="A147" s="41" t="s">
        <v>228</v>
      </c>
      <c r="B147" s="35" t="s">
        <v>233</v>
      </c>
      <c r="C147" s="40"/>
      <c r="D147" s="40"/>
      <c r="E147" s="40"/>
      <c r="F147" s="40"/>
      <c r="G147" s="40"/>
      <c r="H147" s="40"/>
      <c r="I147" s="40"/>
      <c r="J147" s="41"/>
    </row>
    <row r="148" spans="1:10" s="42" customFormat="1" ht="30">
      <c r="A148" s="41" t="s">
        <v>228</v>
      </c>
      <c r="B148" s="35" t="s">
        <v>234</v>
      </c>
      <c r="C148" s="40"/>
      <c r="D148" s="40"/>
      <c r="E148" s="40"/>
      <c r="F148" s="40"/>
      <c r="G148" s="40"/>
      <c r="H148" s="40"/>
      <c r="I148" s="40"/>
      <c r="J148" s="41"/>
    </row>
    <row r="149" spans="1:10" s="42" customFormat="1" ht="30">
      <c r="A149" s="41" t="s">
        <v>228</v>
      </c>
      <c r="B149" s="35" t="s">
        <v>235</v>
      </c>
      <c r="C149" s="40"/>
      <c r="D149" s="40"/>
      <c r="E149" s="40"/>
      <c r="F149" s="40"/>
      <c r="G149" s="40"/>
      <c r="H149" s="40"/>
      <c r="I149" s="40"/>
      <c r="J149" s="41"/>
    </row>
    <row r="150" spans="1:10" s="42" customFormat="1" ht="30">
      <c r="A150" s="41" t="s">
        <v>228</v>
      </c>
      <c r="B150" s="35" t="s">
        <v>236</v>
      </c>
      <c r="C150" s="40"/>
      <c r="D150" s="40"/>
      <c r="E150" s="40"/>
      <c r="F150" s="40"/>
      <c r="G150" s="40"/>
      <c r="H150" s="40"/>
      <c r="I150" s="40"/>
      <c r="J150" s="41"/>
    </row>
    <row r="151" spans="1:10" s="42" customFormat="1" ht="45">
      <c r="A151" s="41" t="s">
        <v>228</v>
      </c>
      <c r="B151" s="35" t="s">
        <v>237</v>
      </c>
      <c r="C151" s="40"/>
      <c r="D151" s="40"/>
      <c r="E151" s="40"/>
      <c r="F151" s="40"/>
      <c r="G151" s="40"/>
      <c r="H151" s="40"/>
      <c r="I151" s="40"/>
      <c r="J151" s="41"/>
    </row>
    <row r="152" spans="1:10" s="42" customFormat="1" ht="45">
      <c r="A152" s="41" t="s">
        <v>228</v>
      </c>
      <c r="B152" s="35" t="s">
        <v>238</v>
      </c>
      <c r="C152" s="40"/>
      <c r="D152" s="40"/>
      <c r="E152" s="40"/>
      <c r="F152" s="40"/>
      <c r="G152" s="40"/>
      <c r="H152" s="40"/>
      <c r="I152" s="40"/>
      <c r="J152" s="41"/>
    </row>
    <row r="153" spans="1:10" s="42" customFormat="1" ht="30">
      <c r="A153" s="41" t="s">
        <v>228</v>
      </c>
      <c r="B153" s="35" t="s">
        <v>239</v>
      </c>
      <c r="C153" s="40"/>
      <c r="D153" s="40"/>
      <c r="E153" s="40"/>
      <c r="F153" s="40"/>
      <c r="G153" s="40"/>
      <c r="H153" s="40"/>
      <c r="I153" s="40"/>
      <c r="J153" s="41"/>
    </row>
    <row r="154" spans="1:10" s="42" customFormat="1" ht="30">
      <c r="A154" s="41" t="s">
        <v>228</v>
      </c>
      <c r="B154" s="35" t="s">
        <v>240</v>
      </c>
      <c r="C154" s="40"/>
      <c r="D154" s="40"/>
      <c r="E154" s="40"/>
      <c r="F154" s="40"/>
      <c r="G154" s="40"/>
      <c r="H154" s="40"/>
      <c r="I154" s="40"/>
      <c r="J154" s="41"/>
    </row>
    <row r="155" spans="1:10" ht="30">
      <c r="A155" s="41" t="s">
        <v>228</v>
      </c>
      <c r="B155" s="35" t="s">
        <v>241</v>
      </c>
      <c r="C155" s="3"/>
      <c r="D155" s="3"/>
      <c r="E155" s="3"/>
      <c r="F155" s="3"/>
      <c r="G155" s="3"/>
      <c r="H155" s="3"/>
      <c r="I155" s="3"/>
      <c r="J155" s="3"/>
    </row>
    <row r="156" spans="1:10" s="22" customFormat="1">
      <c r="A156" s="104" t="s">
        <v>242</v>
      </c>
      <c r="B156" s="104"/>
      <c r="C156" s="104"/>
      <c r="D156" s="104"/>
      <c r="E156" s="104"/>
      <c r="F156" s="104"/>
      <c r="G156" s="104"/>
      <c r="H156" s="104"/>
      <c r="I156" s="11"/>
      <c r="J156" s="30"/>
    </row>
    <row r="157" spans="1:10" ht="60">
      <c r="A157" s="19" t="s">
        <v>243</v>
      </c>
      <c r="B157" s="35" t="s">
        <v>244</v>
      </c>
      <c r="C157" s="3"/>
      <c r="D157" s="3"/>
      <c r="E157" s="3"/>
      <c r="F157" s="3"/>
      <c r="G157" s="3"/>
      <c r="H157" s="3"/>
      <c r="I157" s="3"/>
      <c r="J157" s="3"/>
    </row>
    <row r="158" spans="1:10" ht="45">
      <c r="A158" s="19" t="s">
        <v>245</v>
      </c>
      <c r="B158" s="35" t="s">
        <v>246</v>
      </c>
      <c r="C158" s="3"/>
      <c r="D158" s="3"/>
      <c r="E158" s="3"/>
      <c r="F158" s="3"/>
      <c r="G158" s="3"/>
      <c r="H158" s="3"/>
      <c r="I158" s="3"/>
      <c r="J158" s="3"/>
    </row>
    <row r="159" spans="1:10" ht="199.5" customHeight="1">
      <c r="A159" s="19" t="s">
        <v>247</v>
      </c>
      <c r="B159" s="35" t="s">
        <v>248</v>
      </c>
      <c r="C159" s="3"/>
      <c r="D159" s="3"/>
      <c r="E159" s="3"/>
      <c r="F159" s="3"/>
      <c r="G159" s="3"/>
      <c r="H159" s="3"/>
      <c r="I159" s="3"/>
      <c r="J159" s="3"/>
    </row>
    <row r="160" spans="1:10">
      <c r="A160" s="19" t="s">
        <v>249</v>
      </c>
      <c r="B160" s="35" t="s">
        <v>250</v>
      </c>
      <c r="C160" s="3"/>
      <c r="D160" s="3"/>
      <c r="E160" s="3"/>
      <c r="F160" s="3"/>
      <c r="G160" s="3"/>
      <c r="H160" s="3"/>
      <c r="I160" s="3"/>
      <c r="J160" s="3"/>
    </row>
    <row r="161" spans="1:10" ht="45">
      <c r="A161" s="19" t="s">
        <v>249</v>
      </c>
      <c r="B161" s="35" t="s">
        <v>251</v>
      </c>
      <c r="C161" s="3"/>
      <c r="D161" s="3"/>
      <c r="E161" s="3"/>
      <c r="F161" s="3"/>
      <c r="G161" s="3"/>
      <c r="H161" s="3"/>
      <c r="I161" s="3"/>
      <c r="J161" s="3"/>
    </row>
    <row r="162" spans="1:10" ht="344.25">
      <c r="A162" s="19" t="s">
        <v>249</v>
      </c>
      <c r="B162" s="44" t="s">
        <v>252</v>
      </c>
      <c r="C162" s="3"/>
      <c r="D162" s="3"/>
      <c r="E162" s="3"/>
      <c r="F162" s="3"/>
      <c r="G162" s="3"/>
      <c r="H162" s="3"/>
      <c r="I162" s="3"/>
      <c r="J162" s="3"/>
    </row>
    <row r="163" spans="1:10" ht="30">
      <c r="A163" s="19" t="s">
        <v>253</v>
      </c>
      <c r="B163" s="35" t="s">
        <v>254</v>
      </c>
      <c r="C163" s="3"/>
      <c r="D163" s="3"/>
      <c r="E163" s="3"/>
      <c r="F163" s="3"/>
      <c r="G163" s="3"/>
      <c r="H163" s="3"/>
      <c r="I163" s="3"/>
      <c r="J163" s="3"/>
    </row>
    <row r="164" spans="1:10">
      <c r="A164" s="19" t="s">
        <v>253</v>
      </c>
      <c r="B164" s="35" t="s">
        <v>255</v>
      </c>
      <c r="C164" s="3"/>
      <c r="D164" s="3"/>
      <c r="E164" s="3"/>
      <c r="F164" s="3"/>
      <c r="G164" s="3"/>
      <c r="H164" s="3"/>
      <c r="I164" s="3"/>
      <c r="J164" s="3"/>
    </row>
    <row r="165" spans="1:10" ht="45">
      <c r="A165" s="19" t="s">
        <v>256</v>
      </c>
      <c r="B165" s="35" t="s">
        <v>257</v>
      </c>
      <c r="C165" s="3"/>
      <c r="D165" s="3"/>
      <c r="E165" s="3"/>
      <c r="F165" s="3"/>
      <c r="G165" s="3"/>
      <c r="H165" s="3"/>
      <c r="I165" s="3"/>
      <c r="J165" s="3"/>
    </row>
    <row r="166" spans="1:10" ht="45">
      <c r="A166" s="19" t="s">
        <v>258</v>
      </c>
      <c r="B166" s="35" t="s">
        <v>259</v>
      </c>
      <c r="C166" s="3"/>
      <c r="D166" s="3"/>
      <c r="E166" s="3"/>
      <c r="F166" s="3"/>
      <c r="G166" s="3"/>
      <c r="H166" s="3"/>
      <c r="I166" s="3"/>
      <c r="J166" s="3"/>
    </row>
    <row r="167" spans="1:10" ht="75">
      <c r="A167" s="19" t="s">
        <v>260</v>
      </c>
      <c r="B167" s="35" t="s">
        <v>261</v>
      </c>
      <c r="C167" s="3"/>
      <c r="D167" s="3"/>
      <c r="E167" s="3"/>
      <c r="F167" s="3"/>
      <c r="G167" s="3"/>
      <c r="H167" s="3"/>
      <c r="I167" s="3"/>
      <c r="J167" s="3"/>
    </row>
    <row r="168" spans="1:10" s="22" customFormat="1">
      <c r="A168" s="110" t="s">
        <v>262</v>
      </c>
      <c r="B168" s="110"/>
      <c r="C168" s="110"/>
      <c r="D168" s="110"/>
      <c r="E168" s="110"/>
      <c r="F168" s="110"/>
      <c r="G168" s="110"/>
      <c r="H168" s="110"/>
      <c r="I168" s="31"/>
      <c r="J168" s="30"/>
    </row>
    <row r="169" spans="1:10" ht="30">
      <c r="A169" s="19" t="s">
        <v>263</v>
      </c>
      <c r="B169" s="35" t="s">
        <v>264</v>
      </c>
      <c r="C169" s="3"/>
      <c r="D169" s="3"/>
      <c r="E169" s="3"/>
      <c r="F169" s="3"/>
      <c r="G169" s="3"/>
      <c r="H169" s="3"/>
      <c r="I169" s="3"/>
      <c r="J169" s="3"/>
    </row>
    <row r="170" spans="1:10" ht="30">
      <c r="A170" s="19" t="s">
        <v>265</v>
      </c>
      <c r="B170" s="35" t="s">
        <v>266</v>
      </c>
      <c r="C170" s="3"/>
      <c r="D170" s="3"/>
      <c r="E170" s="3"/>
      <c r="F170" s="3"/>
      <c r="G170" s="3"/>
      <c r="H170" s="3"/>
      <c r="I170" s="3"/>
      <c r="J170" s="3"/>
    </row>
    <row r="171" spans="1:10" ht="45">
      <c r="A171" s="19" t="s">
        <v>265</v>
      </c>
      <c r="B171" s="35" t="s">
        <v>267</v>
      </c>
      <c r="C171" s="3"/>
      <c r="D171" s="3"/>
      <c r="E171" s="3"/>
      <c r="F171" s="3"/>
      <c r="G171" s="3"/>
      <c r="H171" s="3"/>
      <c r="I171" s="3"/>
      <c r="J171" s="3"/>
    </row>
    <row r="172" spans="1:10" ht="30">
      <c r="A172" s="19" t="s">
        <v>265</v>
      </c>
      <c r="B172" s="35" t="s">
        <v>268</v>
      </c>
      <c r="C172" s="3"/>
      <c r="D172" s="3"/>
      <c r="E172" s="3"/>
      <c r="F172" s="3"/>
      <c r="G172" s="3"/>
      <c r="H172" s="3"/>
      <c r="I172" s="3"/>
      <c r="J172" s="3"/>
    </row>
    <row r="173" spans="1:10" ht="30">
      <c r="A173" s="19" t="s">
        <v>265</v>
      </c>
      <c r="B173" s="35" t="s">
        <v>269</v>
      </c>
      <c r="C173" s="3"/>
      <c r="D173" s="3"/>
      <c r="E173" s="3"/>
      <c r="F173" s="3"/>
      <c r="G173" s="3"/>
      <c r="H173" s="3"/>
      <c r="I173" s="3"/>
      <c r="J173" s="3"/>
    </row>
    <row r="174" spans="1:10" ht="30">
      <c r="A174" s="19" t="s">
        <v>270</v>
      </c>
      <c r="B174" s="35" t="s">
        <v>271</v>
      </c>
      <c r="C174" s="3"/>
      <c r="D174" s="3"/>
      <c r="E174" s="3"/>
      <c r="F174" s="3"/>
      <c r="G174" s="3"/>
      <c r="H174" s="3"/>
      <c r="I174" s="3"/>
      <c r="J174" s="3"/>
    </row>
    <row r="175" spans="1:10" ht="30">
      <c r="A175" s="19" t="s">
        <v>272</v>
      </c>
      <c r="B175" s="35" t="s">
        <v>273</v>
      </c>
      <c r="C175" s="3"/>
      <c r="D175" s="3"/>
      <c r="E175" s="3"/>
      <c r="F175" s="3"/>
      <c r="G175" s="3"/>
      <c r="H175" s="3"/>
      <c r="I175" s="3"/>
      <c r="J175" s="3"/>
    </row>
    <row r="176" spans="1:10" ht="45">
      <c r="A176" s="19" t="s">
        <v>274</v>
      </c>
      <c r="B176" s="35" t="s">
        <v>275</v>
      </c>
      <c r="C176" s="3"/>
      <c r="D176" s="3"/>
      <c r="E176" s="3"/>
      <c r="F176" s="3"/>
      <c r="G176" s="3"/>
      <c r="H176" s="3"/>
      <c r="I176" s="3"/>
      <c r="J176" s="3"/>
    </row>
    <row r="177" spans="1:10" ht="45">
      <c r="A177" s="19" t="s">
        <v>276</v>
      </c>
      <c r="B177" s="35" t="s">
        <v>277</v>
      </c>
      <c r="C177" s="3"/>
      <c r="D177" s="3"/>
      <c r="E177" s="3"/>
      <c r="F177" s="3"/>
      <c r="G177" s="3"/>
      <c r="H177" s="3"/>
      <c r="I177" s="3"/>
      <c r="J177" s="3"/>
    </row>
    <row r="178" spans="1:10" ht="45">
      <c r="A178" s="19" t="s">
        <v>278</v>
      </c>
      <c r="B178" s="35" t="s">
        <v>279</v>
      </c>
      <c r="C178" s="3"/>
      <c r="D178" s="3"/>
      <c r="E178" s="3"/>
      <c r="F178" s="3"/>
      <c r="G178" s="3"/>
      <c r="H178" s="3"/>
      <c r="I178" s="3"/>
      <c r="J178" s="3"/>
    </row>
    <row r="179" spans="1:10" ht="30">
      <c r="A179" s="19" t="s">
        <v>278</v>
      </c>
      <c r="B179" s="35" t="s">
        <v>280</v>
      </c>
      <c r="C179" s="3"/>
      <c r="D179" s="3"/>
      <c r="E179" s="3"/>
      <c r="F179" s="3"/>
      <c r="G179" s="3"/>
      <c r="H179" s="3"/>
      <c r="I179" s="3"/>
      <c r="J179" s="3"/>
    </row>
    <row r="180" spans="1:10" s="22" customFormat="1">
      <c r="A180" s="104" t="s">
        <v>281</v>
      </c>
      <c r="B180" s="104"/>
      <c r="C180" s="104"/>
      <c r="D180" s="104"/>
      <c r="E180" s="104"/>
      <c r="F180" s="104"/>
      <c r="G180" s="104"/>
      <c r="H180" s="104"/>
      <c r="I180" s="11"/>
      <c r="J180" s="30"/>
    </row>
    <row r="181" spans="1:10" ht="60">
      <c r="A181" s="19" t="s">
        <v>282</v>
      </c>
      <c r="B181" s="35" t="s">
        <v>283</v>
      </c>
      <c r="C181" s="3"/>
      <c r="D181" s="3"/>
      <c r="E181" s="3"/>
      <c r="F181" s="3"/>
      <c r="G181" s="3"/>
      <c r="H181" s="3"/>
      <c r="I181" s="3"/>
      <c r="J181" s="3"/>
    </row>
    <row r="182" spans="1:10" ht="30">
      <c r="A182" s="19" t="s">
        <v>282</v>
      </c>
      <c r="B182" s="35" t="s">
        <v>284</v>
      </c>
      <c r="C182" s="3"/>
      <c r="D182" s="3"/>
      <c r="E182" s="3"/>
      <c r="F182" s="3"/>
      <c r="G182" s="3"/>
      <c r="H182" s="3"/>
      <c r="I182" s="3"/>
      <c r="J182" s="3"/>
    </row>
    <row r="183" spans="1:10" ht="75">
      <c r="A183" s="19" t="s">
        <v>282</v>
      </c>
      <c r="B183" s="35" t="s">
        <v>285</v>
      </c>
      <c r="C183" s="3"/>
      <c r="D183" s="3"/>
      <c r="E183" s="3"/>
      <c r="F183" s="3"/>
      <c r="G183" s="3"/>
      <c r="H183" s="3"/>
      <c r="I183" s="3"/>
      <c r="J183" s="3"/>
    </row>
    <row r="184" spans="1:10" ht="30">
      <c r="A184" s="19" t="s">
        <v>282</v>
      </c>
      <c r="B184" s="35" t="s">
        <v>286</v>
      </c>
      <c r="C184" s="3"/>
      <c r="D184" s="3"/>
      <c r="E184" s="3"/>
      <c r="F184" s="3"/>
      <c r="G184" s="3"/>
      <c r="H184" s="3"/>
      <c r="I184" s="3"/>
      <c r="J184" s="3"/>
    </row>
    <row r="185" spans="1:10">
      <c r="A185" s="19" t="s">
        <v>282</v>
      </c>
      <c r="B185" s="35" t="s">
        <v>287</v>
      </c>
      <c r="C185" s="3"/>
      <c r="D185" s="3"/>
      <c r="E185" s="3"/>
      <c r="F185" s="3"/>
      <c r="G185" s="3"/>
      <c r="H185" s="3"/>
      <c r="I185" s="3"/>
      <c r="J185" s="3"/>
    </row>
    <row r="186" spans="1:10" ht="120">
      <c r="A186" s="19" t="s">
        <v>288</v>
      </c>
      <c r="B186" s="35" t="s">
        <v>289</v>
      </c>
      <c r="C186" s="3"/>
      <c r="D186" s="3"/>
      <c r="E186" s="3"/>
      <c r="F186" s="3"/>
      <c r="G186" s="3"/>
      <c r="H186" s="3"/>
      <c r="I186" s="3"/>
      <c r="J186" s="3"/>
    </row>
    <row r="187" spans="1:10" ht="30">
      <c r="A187" s="19" t="s">
        <v>290</v>
      </c>
      <c r="B187" s="35" t="s">
        <v>291</v>
      </c>
      <c r="C187" s="3"/>
      <c r="D187" s="3"/>
      <c r="E187" s="3"/>
      <c r="F187" s="3"/>
      <c r="G187" s="3"/>
      <c r="H187" s="3"/>
      <c r="I187" s="3"/>
      <c r="J187" s="3"/>
    </row>
    <row r="188" spans="1:10" s="22" customFormat="1">
      <c r="A188" s="104" t="s">
        <v>292</v>
      </c>
      <c r="B188" s="104"/>
      <c r="C188" s="104"/>
      <c r="D188" s="104"/>
      <c r="E188" s="104"/>
      <c r="F188" s="104"/>
      <c r="G188" s="104"/>
      <c r="H188" s="104"/>
      <c r="I188" s="11"/>
      <c r="J188" s="30"/>
    </row>
    <row r="189" spans="1:10" ht="120">
      <c r="A189" s="19" t="s">
        <v>293</v>
      </c>
      <c r="B189" s="35" t="s">
        <v>294</v>
      </c>
      <c r="C189" s="3"/>
      <c r="D189" s="3"/>
      <c r="E189" s="3"/>
      <c r="F189" s="3"/>
      <c r="G189" s="3"/>
      <c r="H189" s="3"/>
      <c r="I189" s="3"/>
      <c r="J189" s="3"/>
    </row>
    <row r="190" spans="1:10" ht="75">
      <c r="A190" s="19" t="s">
        <v>295</v>
      </c>
      <c r="B190" s="35" t="s">
        <v>296</v>
      </c>
      <c r="C190" s="3"/>
      <c r="D190" s="3"/>
      <c r="E190" s="3"/>
      <c r="F190" s="3"/>
      <c r="G190" s="3"/>
      <c r="H190" s="3"/>
      <c r="I190" s="3"/>
      <c r="J190" s="3"/>
    </row>
    <row r="191" spans="1:10" ht="30">
      <c r="A191" s="19" t="s">
        <v>295</v>
      </c>
      <c r="B191" s="35" t="s">
        <v>297</v>
      </c>
      <c r="C191" s="3"/>
      <c r="D191" s="3"/>
      <c r="E191" s="3"/>
      <c r="F191" s="3"/>
      <c r="G191" s="3"/>
      <c r="H191" s="3"/>
      <c r="I191" s="3"/>
      <c r="J191" s="3"/>
    </row>
    <row r="192" spans="1:10" ht="90">
      <c r="A192" s="19" t="s">
        <v>298</v>
      </c>
      <c r="B192" s="35" t="s">
        <v>299</v>
      </c>
      <c r="C192" s="3"/>
      <c r="D192" s="3"/>
      <c r="E192" s="3"/>
      <c r="F192" s="3"/>
      <c r="G192" s="3"/>
      <c r="H192" s="3"/>
      <c r="I192" s="3"/>
      <c r="J192" s="3"/>
    </row>
    <row r="193" spans="1:10" s="22" customFormat="1">
      <c r="A193" s="104" t="s">
        <v>300</v>
      </c>
      <c r="B193" s="104"/>
      <c r="C193" s="104"/>
      <c r="D193" s="104"/>
      <c r="E193" s="104"/>
      <c r="F193" s="104"/>
      <c r="G193" s="104"/>
      <c r="H193" s="104"/>
      <c r="I193" s="11"/>
      <c r="J193" s="30"/>
    </row>
    <row r="194" spans="1:10" ht="90">
      <c r="A194" s="19" t="s">
        <v>301</v>
      </c>
      <c r="B194" s="35" t="s">
        <v>302</v>
      </c>
      <c r="C194" s="3"/>
      <c r="D194" s="3"/>
      <c r="E194" s="3"/>
      <c r="F194" s="3"/>
      <c r="G194" s="3"/>
      <c r="H194" s="3"/>
      <c r="I194" s="3"/>
      <c r="J194" s="3"/>
    </row>
    <row r="195" spans="1:10" ht="30">
      <c r="A195" s="19" t="s">
        <v>301</v>
      </c>
      <c r="B195" s="35" t="s">
        <v>303</v>
      </c>
      <c r="C195" s="3"/>
      <c r="D195" s="3"/>
      <c r="E195" s="3"/>
      <c r="F195" s="3"/>
      <c r="G195" s="3"/>
      <c r="H195" s="3"/>
      <c r="I195" s="3"/>
      <c r="J195" s="3"/>
    </row>
    <row r="196" spans="1:10" s="22" customFormat="1">
      <c r="A196" s="104" t="s">
        <v>304</v>
      </c>
      <c r="B196" s="104"/>
      <c r="C196" s="104"/>
      <c r="D196" s="104"/>
      <c r="E196" s="104"/>
      <c r="F196" s="104"/>
      <c r="G196" s="104"/>
      <c r="H196" s="104"/>
      <c r="I196" s="11"/>
      <c r="J196" s="30"/>
    </row>
    <row r="197" spans="1:10" s="42" customFormat="1" ht="135">
      <c r="A197" s="41" t="s">
        <v>305</v>
      </c>
      <c r="B197" s="35" t="s">
        <v>306</v>
      </c>
      <c r="C197" s="40"/>
      <c r="D197" s="40"/>
      <c r="E197" s="40"/>
      <c r="F197" s="40"/>
      <c r="G197" s="40"/>
      <c r="H197" s="40"/>
      <c r="I197" s="40"/>
      <c r="J197" s="41"/>
    </row>
    <row r="198" spans="1:10" ht="30">
      <c r="A198" s="3" t="s">
        <v>305</v>
      </c>
      <c r="B198" s="35" t="s">
        <v>307</v>
      </c>
      <c r="C198" s="3"/>
      <c r="D198" s="3"/>
      <c r="E198" s="3"/>
      <c r="F198" s="3"/>
      <c r="G198" s="3"/>
      <c r="H198" s="3"/>
      <c r="I198" s="3"/>
      <c r="J198" s="3"/>
    </row>
    <row r="199" spans="1:10" s="22" customFormat="1">
      <c r="A199" s="104" t="s">
        <v>308</v>
      </c>
      <c r="B199" s="104"/>
      <c r="C199" s="104"/>
      <c r="D199" s="104"/>
      <c r="E199" s="104"/>
      <c r="F199" s="104"/>
      <c r="G199" s="104"/>
      <c r="H199" s="104"/>
      <c r="I199" s="11"/>
      <c r="J199" s="30"/>
    </row>
    <row r="200" spans="1:10" s="42" customFormat="1" ht="30">
      <c r="A200" s="41" t="s">
        <v>309</v>
      </c>
      <c r="B200" s="43" t="s">
        <v>310</v>
      </c>
      <c r="C200" s="40"/>
      <c r="D200" s="40"/>
      <c r="E200" s="40"/>
      <c r="F200" s="40"/>
      <c r="G200" s="40"/>
      <c r="H200" s="40"/>
      <c r="I200" s="40"/>
      <c r="J200" s="41"/>
    </row>
    <row r="201" spans="1:10" ht="30">
      <c r="A201" s="3" t="s">
        <v>309</v>
      </c>
      <c r="B201" s="35" t="s">
        <v>311</v>
      </c>
      <c r="C201" s="3"/>
      <c r="D201" s="3"/>
      <c r="E201" s="3"/>
      <c r="F201" s="3"/>
      <c r="G201" s="3"/>
      <c r="H201" s="3"/>
      <c r="I201" s="3"/>
      <c r="J201" s="3"/>
    </row>
    <row r="202" spans="1:10" s="22" customFormat="1">
      <c r="A202" s="104" t="s">
        <v>312</v>
      </c>
      <c r="B202" s="104"/>
      <c r="C202" s="104"/>
      <c r="D202" s="104"/>
      <c r="E202" s="104"/>
      <c r="F202" s="104"/>
      <c r="G202" s="104"/>
      <c r="H202" s="104"/>
      <c r="I202" s="11"/>
      <c r="J202" s="30"/>
    </row>
    <row r="203" spans="1:10" ht="90">
      <c r="A203" s="19" t="s">
        <v>313</v>
      </c>
      <c r="B203" s="35" t="s">
        <v>314</v>
      </c>
      <c r="C203" s="3"/>
      <c r="D203" s="3"/>
      <c r="E203" s="3"/>
      <c r="F203" s="3"/>
      <c r="G203" s="3"/>
      <c r="H203" s="3"/>
      <c r="I203" s="3"/>
      <c r="J203" s="3"/>
    </row>
    <row r="204" spans="1:10" ht="45">
      <c r="A204" s="19" t="s">
        <v>313</v>
      </c>
      <c r="B204" s="35" t="s">
        <v>315</v>
      </c>
      <c r="C204" s="3"/>
      <c r="D204" s="3"/>
      <c r="E204" s="3"/>
      <c r="F204" s="3"/>
      <c r="G204" s="3"/>
      <c r="H204" s="3"/>
      <c r="I204" s="3"/>
      <c r="J204" s="3"/>
    </row>
    <row r="205" spans="1:10" ht="30">
      <c r="A205" s="19" t="s">
        <v>316</v>
      </c>
      <c r="B205" s="35" t="s">
        <v>317</v>
      </c>
      <c r="C205" s="3"/>
      <c r="D205" s="3"/>
      <c r="E205" s="3"/>
      <c r="F205" s="3"/>
      <c r="G205" s="3"/>
      <c r="H205" s="3"/>
      <c r="I205" s="3"/>
      <c r="J205" s="3"/>
    </row>
    <row r="206" spans="1:10" ht="45">
      <c r="A206" s="19" t="s">
        <v>318</v>
      </c>
      <c r="B206" s="35" t="s">
        <v>319</v>
      </c>
      <c r="C206" s="3"/>
      <c r="D206" s="3"/>
      <c r="E206" s="3"/>
      <c r="F206" s="3"/>
      <c r="G206" s="3"/>
      <c r="H206" s="3"/>
      <c r="I206" s="3"/>
      <c r="J206" s="3"/>
    </row>
    <row r="207" spans="1:10" ht="60">
      <c r="A207" s="19" t="s">
        <v>318</v>
      </c>
      <c r="B207" s="35" t="s">
        <v>320</v>
      </c>
      <c r="C207" s="3"/>
      <c r="D207" s="3"/>
      <c r="E207" s="3"/>
      <c r="F207" s="3"/>
      <c r="G207" s="3"/>
      <c r="H207" s="3"/>
      <c r="I207" s="3"/>
      <c r="J207" s="3"/>
    </row>
    <row r="208" spans="1:10" ht="90">
      <c r="A208" s="19" t="s">
        <v>321</v>
      </c>
      <c r="B208" s="35" t="s">
        <v>322</v>
      </c>
      <c r="C208" s="3"/>
      <c r="D208" s="3"/>
      <c r="E208" s="3"/>
      <c r="F208" s="3"/>
      <c r="G208" s="3"/>
      <c r="H208" s="3"/>
      <c r="I208" s="3"/>
      <c r="J208" s="3"/>
    </row>
    <row r="209" spans="1:10" ht="30">
      <c r="A209" s="19" t="s">
        <v>323</v>
      </c>
      <c r="B209" s="35" t="s">
        <v>324</v>
      </c>
      <c r="C209" s="3"/>
      <c r="D209" s="3"/>
      <c r="E209" s="3"/>
      <c r="F209" s="3"/>
      <c r="G209" s="3"/>
      <c r="H209" s="3"/>
      <c r="I209" s="3"/>
      <c r="J209" s="3"/>
    </row>
    <row r="210" spans="1:10" ht="30">
      <c r="A210" s="19" t="s">
        <v>325</v>
      </c>
      <c r="B210" s="35" t="s">
        <v>326</v>
      </c>
      <c r="C210" s="3"/>
      <c r="D210" s="3"/>
      <c r="E210" s="3"/>
      <c r="F210" s="3"/>
      <c r="G210" s="3"/>
      <c r="H210" s="3"/>
      <c r="I210" s="3"/>
      <c r="J210" s="3"/>
    </row>
    <row r="211" spans="1:10" ht="30">
      <c r="A211" s="19" t="s">
        <v>327</v>
      </c>
      <c r="B211" s="35" t="s">
        <v>328</v>
      </c>
      <c r="C211" s="3"/>
      <c r="D211" s="3"/>
      <c r="E211" s="3"/>
      <c r="F211" s="3"/>
      <c r="G211" s="3"/>
      <c r="H211" s="3"/>
      <c r="I211" s="3"/>
      <c r="J211" s="3"/>
    </row>
    <row r="212" spans="1:10">
      <c r="A212" s="117" t="s">
        <v>329</v>
      </c>
      <c r="B212" s="118"/>
      <c r="C212" s="79"/>
      <c r="D212" s="79"/>
      <c r="E212" s="79"/>
      <c r="F212" s="79"/>
      <c r="G212" s="79"/>
      <c r="H212" s="79"/>
      <c r="I212" s="79"/>
      <c r="J212" s="79"/>
    </row>
    <row r="213" spans="1:10">
      <c r="A213" s="115" t="s">
        <v>330</v>
      </c>
      <c r="B213" s="115"/>
      <c r="C213" s="115"/>
      <c r="D213" s="115"/>
      <c r="E213" s="115"/>
      <c r="F213" s="115"/>
      <c r="G213" s="115"/>
      <c r="H213" s="115"/>
      <c r="I213" s="60"/>
      <c r="J213" s="61"/>
    </row>
    <row r="214" spans="1:10" s="42" customFormat="1" ht="60">
      <c r="A214" s="41" t="s">
        <v>331</v>
      </c>
      <c r="B214" s="35" t="s">
        <v>332</v>
      </c>
      <c r="C214" s="40"/>
      <c r="D214" s="40"/>
      <c r="E214" s="40"/>
      <c r="F214" s="40"/>
      <c r="G214" s="40"/>
      <c r="H214" s="40"/>
      <c r="I214" s="40"/>
      <c r="J214" s="41"/>
    </row>
    <row r="215" spans="1:10" s="42" customFormat="1" ht="45">
      <c r="A215" s="41" t="s">
        <v>333</v>
      </c>
      <c r="B215" s="35" t="s">
        <v>334</v>
      </c>
      <c r="C215" s="40"/>
      <c r="D215" s="40"/>
      <c r="E215" s="40"/>
      <c r="F215" s="40"/>
      <c r="G215" s="40"/>
      <c r="H215" s="40"/>
      <c r="I215" s="40"/>
      <c r="J215" s="41"/>
    </row>
    <row r="216" spans="1:10" s="42" customFormat="1">
      <c r="A216" s="41" t="s">
        <v>333</v>
      </c>
      <c r="B216" s="35" t="s">
        <v>335</v>
      </c>
      <c r="C216" s="40"/>
      <c r="D216" s="40"/>
      <c r="E216" s="40"/>
      <c r="F216" s="40"/>
      <c r="G216" s="40"/>
      <c r="H216" s="40"/>
      <c r="I216" s="40"/>
      <c r="J216" s="41"/>
    </row>
    <row r="217" spans="1:10" s="42" customFormat="1">
      <c r="A217" s="41" t="s">
        <v>333</v>
      </c>
      <c r="B217" s="35" t="s">
        <v>336</v>
      </c>
      <c r="C217" s="40"/>
      <c r="D217" s="40"/>
      <c r="E217" s="40"/>
      <c r="F217" s="40"/>
      <c r="G217" s="40"/>
      <c r="H217" s="40"/>
      <c r="I217" s="40"/>
      <c r="J217" s="41"/>
    </row>
    <row r="218" spans="1:10" s="42" customFormat="1" ht="30">
      <c r="A218" s="3" t="s">
        <v>337</v>
      </c>
      <c r="B218" s="35" t="s">
        <v>338</v>
      </c>
      <c r="C218" s="40"/>
      <c r="D218" s="40"/>
      <c r="E218" s="40"/>
      <c r="F218" s="40"/>
      <c r="G218" s="40"/>
      <c r="H218" s="40"/>
      <c r="I218" s="40"/>
      <c r="J218" s="41"/>
    </row>
    <row r="219" spans="1:10" s="42" customFormat="1" ht="30">
      <c r="A219" s="3" t="s">
        <v>337</v>
      </c>
      <c r="B219" s="35" t="s">
        <v>339</v>
      </c>
      <c r="C219" s="40"/>
      <c r="D219" s="40"/>
      <c r="E219" s="40"/>
      <c r="F219" s="40"/>
      <c r="G219" s="40"/>
      <c r="H219" s="40"/>
      <c r="I219" s="40"/>
      <c r="J219" s="41"/>
    </row>
    <row r="220" spans="1:10" ht="30">
      <c r="A220" s="3" t="s">
        <v>337</v>
      </c>
      <c r="B220" s="35" t="s">
        <v>340</v>
      </c>
      <c r="C220" s="3"/>
      <c r="D220" s="3"/>
      <c r="E220" s="3"/>
      <c r="F220" s="3"/>
      <c r="G220" s="3"/>
      <c r="H220" s="3"/>
      <c r="I220" s="3"/>
      <c r="J220" s="3"/>
    </row>
    <row r="221" spans="1:10" ht="30">
      <c r="A221" s="3" t="s">
        <v>341</v>
      </c>
      <c r="B221" s="35" t="s">
        <v>342</v>
      </c>
      <c r="C221" s="3"/>
      <c r="D221" s="3"/>
      <c r="E221" s="3"/>
      <c r="F221" s="3"/>
      <c r="G221" s="3"/>
      <c r="H221" s="3"/>
      <c r="I221" s="3"/>
      <c r="J221" s="3"/>
    </row>
    <row r="222" spans="1:10">
      <c r="A222" s="116" t="s">
        <v>343</v>
      </c>
      <c r="B222" s="116"/>
      <c r="C222" s="116"/>
      <c r="D222" s="116"/>
      <c r="E222" s="116"/>
      <c r="F222" s="116"/>
      <c r="G222" s="116"/>
      <c r="H222" s="116"/>
      <c r="I222" s="80"/>
      <c r="J222" s="47"/>
    </row>
    <row r="223" spans="1:10" s="42" customFormat="1" ht="30">
      <c r="A223" s="19" t="s">
        <v>344</v>
      </c>
      <c r="B223" s="35" t="s">
        <v>345</v>
      </c>
      <c r="C223" s="40"/>
      <c r="D223" s="40"/>
      <c r="E223" s="40"/>
      <c r="F223" s="40"/>
      <c r="G223" s="40"/>
      <c r="H223" s="40"/>
      <c r="I223" s="40"/>
      <c r="J223" s="41"/>
    </row>
    <row r="224" spans="1:10" s="42" customFormat="1" ht="30">
      <c r="A224" s="19" t="s">
        <v>344</v>
      </c>
      <c r="B224" s="35" t="s">
        <v>346</v>
      </c>
      <c r="C224" s="40"/>
      <c r="D224" s="40"/>
      <c r="E224" s="40"/>
      <c r="F224" s="40"/>
      <c r="G224" s="40"/>
      <c r="H224" s="40"/>
      <c r="I224" s="40"/>
      <c r="J224" s="41"/>
    </row>
    <row r="225" spans="1:10" s="42" customFormat="1" ht="30">
      <c r="A225" s="19" t="s">
        <v>344</v>
      </c>
      <c r="B225" s="35" t="s">
        <v>347</v>
      </c>
      <c r="C225" s="40"/>
      <c r="D225" s="40"/>
      <c r="E225" s="40"/>
      <c r="F225" s="40"/>
      <c r="G225" s="40"/>
      <c r="H225" s="40"/>
      <c r="I225" s="40"/>
      <c r="J225" s="41"/>
    </row>
    <row r="226" spans="1:10" s="42" customFormat="1" ht="30">
      <c r="A226" s="19" t="s">
        <v>344</v>
      </c>
      <c r="B226" s="35" t="s">
        <v>348</v>
      </c>
      <c r="C226" s="40"/>
      <c r="D226" s="40"/>
      <c r="E226" s="40"/>
      <c r="F226" s="40"/>
      <c r="G226" s="40"/>
      <c r="H226" s="40"/>
      <c r="I226" s="40"/>
      <c r="J226" s="41"/>
    </row>
    <row r="227" spans="1:10" s="42" customFormat="1" ht="75">
      <c r="A227" s="19" t="s">
        <v>349</v>
      </c>
      <c r="B227" s="35" t="s">
        <v>350</v>
      </c>
      <c r="C227" s="40"/>
      <c r="D227" s="40"/>
      <c r="E227" s="40"/>
      <c r="F227" s="40"/>
      <c r="G227" s="40"/>
      <c r="H227" s="40"/>
      <c r="I227" s="40"/>
      <c r="J227" s="41"/>
    </row>
    <row r="228" spans="1:10" ht="30">
      <c r="A228" s="19" t="s">
        <v>351</v>
      </c>
      <c r="B228" s="35" t="s">
        <v>352</v>
      </c>
      <c r="C228" s="3"/>
      <c r="D228" s="3"/>
      <c r="E228" s="3"/>
      <c r="F228" s="3"/>
      <c r="G228" s="3"/>
      <c r="H228" s="3"/>
      <c r="I228" s="3"/>
      <c r="J228" s="3"/>
    </row>
    <row r="229" spans="1:10" ht="45">
      <c r="A229" s="19" t="s">
        <v>351</v>
      </c>
      <c r="B229" s="35" t="s">
        <v>353</v>
      </c>
      <c r="C229" s="3"/>
      <c r="D229" s="3"/>
      <c r="E229" s="3"/>
      <c r="F229" s="3"/>
      <c r="G229" s="3"/>
      <c r="H229" s="3"/>
      <c r="I229" s="3"/>
      <c r="J229" s="3"/>
    </row>
    <row r="230" spans="1:10" ht="60">
      <c r="A230" s="19" t="s">
        <v>351</v>
      </c>
      <c r="B230" s="35" t="s">
        <v>354</v>
      </c>
      <c r="C230" s="3"/>
      <c r="D230" s="3"/>
      <c r="E230" s="3"/>
      <c r="F230" s="3"/>
      <c r="G230" s="3"/>
      <c r="H230" s="3"/>
      <c r="I230" s="3"/>
      <c r="J230" s="3"/>
    </row>
    <row r="231" spans="1:10" s="85" customFormat="1">
      <c r="A231" s="119" t="s">
        <v>355</v>
      </c>
      <c r="B231" s="120"/>
      <c r="C231" s="84"/>
      <c r="D231" s="84"/>
      <c r="E231" s="84"/>
      <c r="F231" s="84"/>
      <c r="G231" s="84"/>
      <c r="H231" s="84"/>
      <c r="I231" s="84"/>
      <c r="J231" s="84"/>
    </row>
    <row r="232" spans="1:10" s="23" customFormat="1">
      <c r="A232" s="115" t="s">
        <v>356</v>
      </c>
      <c r="B232" s="115"/>
      <c r="C232" s="115"/>
      <c r="D232" s="115"/>
      <c r="E232" s="115"/>
      <c r="F232" s="115"/>
      <c r="G232" s="115"/>
      <c r="H232" s="115"/>
      <c r="I232" s="60"/>
      <c r="J232" s="61"/>
    </row>
    <row r="233" spans="1:10" ht="120">
      <c r="A233" s="19" t="s">
        <v>357</v>
      </c>
      <c r="B233" s="35" t="s">
        <v>358</v>
      </c>
      <c r="C233" s="3"/>
      <c r="D233" s="3"/>
      <c r="E233" s="3"/>
      <c r="F233" s="3"/>
      <c r="G233" s="3"/>
      <c r="H233" s="3"/>
      <c r="I233" s="3"/>
      <c r="J233" s="3"/>
    </row>
    <row r="234" spans="1:10" ht="90">
      <c r="A234" s="19" t="s">
        <v>359</v>
      </c>
      <c r="B234" s="35" t="s">
        <v>360</v>
      </c>
      <c r="C234" s="3"/>
      <c r="D234" s="3"/>
      <c r="E234" s="3"/>
      <c r="F234" s="3"/>
      <c r="G234" s="3"/>
      <c r="H234" s="3"/>
      <c r="I234" s="3"/>
      <c r="J234" s="3"/>
    </row>
    <row r="235" spans="1:10" ht="60">
      <c r="A235" s="19" t="s">
        <v>361</v>
      </c>
      <c r="B235" s="35" t="s">
        <v>362</v>
      </c>
      <c r="C235" s="3"/>
      <c r="D235" s="3"/>
      <c r="E235" s="3"/>
      <c r="F235" s="3"/>
      <c r="G235" s="3"/>
      <c r="H235" s="3"/>
      <c r="I235" s="3"/>
      <c r="J235" s="3"/>
    </row>
    <row r="236" spans="1:10" s="62" customFormat="1">
      <c r="A236" s="115" t="s">
        <v>363</v>
      </c>
      <c r="B236" s="115"/>
      <c r="C236" s="115"/>
      <c r="D236" s="115"/>
      <c r="E236" s="115"/>
      <c r="F236" s="115"/>
      <c r="G236" s="115"/>
      <c r="H236" s="115"/>
      <c r="I236" s="60"/>
      <c r="J236" s="61"/>
    </row>
    <row r="237" spans="1:10" ht="192" customHeight="1">
      <c r="A237" s="3" t="s">
        <v>364</v>
      </c>
      <c r="B237" s="3" t="s">
        <v>365</v>
      </c>
      <c r="C237" s="3"/>
      <c r="D237" s="3"/>
      <c r="E237" s="3"/>
      <c r="F237" s="3"/>
      <c r="G237" s="3"/>
      <c r="H237" s="3"/>
      <c r="I237" s="3"/>
      <c r="J237" s="3"/>
    </row>
    <row r="238" spans="1:10" s="62" customFormat="1" ht="16.5" customHeight="1">
      <c r="A238" s="113" t="s">
        <v>366</v>
      </c>
      <c r="B238" s="114"/>
      <c r="C238" s="77"/>
      <c r="D238" s="77"/>
      <c r="E238" s="77"/>
      <c r="F238" s="77"/>
      <c r="G238" s="77"/>
      <c r="H238" s="78"/>
      <c r="I238" s="61"/>
      <c r="J238" s="61"/>
    </row>
    <row r="239" spans="1:10" ht="75">
      <c r="A239" s="45" t="s">
        <v>367</v>
      </c>
      <c r="B239" s="35" t="s">
        <v>368</v>
      </c>
      <c r="C239" s="3"/>
      <c r="D239" s="3"/>
      <c r="E239" s="3"/>
      <c r="F239" s="3"/>
      <c r="G239" s="3"/>
      <c r="H239" s="46"/>
      <c r="I239" s="3"/>
      <c r="J239" s="3"/>
    </row>
    <row r="240" spans="1:10">
      <c r="A240" s="45" t="s">
        <v>367</v>
      </c>
      <c r="B240" s="35" t="s">
        <v>369</v>
      </c>
      <c r="C240" s="3"/>
      <c r="D240" s="3"/>
      <c r="E240" s="3"/>
      <c r="F240" s="3"/>
      <c r="G240" s="3"/>
      <c r="H240" s="46"/>
      <c r="I240" s="3"/>
      <c r="J240" s="3"/>
    </row>
    <row r="241" spans="1:10">
      <c r="A241" s="45" t="s">
        <v>367</v>
      </c>
      <c r="B241" s="35" t="s">
        <v>370</v>
      </c>
      <c r="C241" s="3"/>
      <c r="D241" s="3"/>
      <c r="E241" s="3"/>
      <c r="F241" s="3"/>
      <c r="G241" s="3"/>
      <c r="H241" s="46"/>
      <c r="I241" s="3"/>
      <c r="J241" s="3"/>
    </row>
    <row r="242" spans="1:10" s="24" customFormat="1" ht="15" customHeight="1">
      <c r="A242" s="106" t="s">
        <v>371</v>
      </c>
      <c r="B242" s="107"/>
      <c r="C242" s="107"/>
      <c r="D242" s="107"/>
      <c r="E242" s="107"/>
      <c r="F242" s="107"/>
      <c r="G242" s="107"/>
      <c r="H242" s="108"/>
      <c r="I242" s="32"/>
      <c r="J242" s="33"/>
    </row>
    <row r="243" spans="1:10">
      <c r="A243" s="3"/>
      <c r="B243" s="3" t="s">
        <v>372</v>
      </c>
      <c r="C243" s="3"/>
      <c r="D243" s="3"/>
      <c r="E243" s="3"/>
      <c r="F243" s="3"/>
      <c r="G243" s="3"/>
      <c r="H243" s="3"/>
      <c r="I243" s="3"/>
      <c r="J243" s="3"/>
    </row>
    <row r="244" spans="1:10" ht="60">
      <c r="A244" s="3"/>
      <c r="B244" s="3" t="s">
        <v>373</v>
      </c>
      <c r="C244" s="3"/>
      <c r="D244" s="3"/>
      <c r="E244" s="3"/>
      <c r="F244" s="3"/>
      <c r="G244" s="3"/>
      <c r="H244" s="3"/>
      <c r="I244" s="3"/>
      <c r="J244" s="3"/>
    </row>
    <row r="245" spans="1:10">
      <c r="A245" s="3"/>
      <c r="B245" s="3" t="s">
        <v>374</v>
      </c>
      <c r="C245" s="3"/>
      <c r="D245" s="3"/>
      <c r="E245" s="3"/>
      <c r="F245" s="3"/>
      <c r="G245" s="3"/>
      <c r="H245" s="3"/>
      <c r="I245" s="3"/>
      <c r="J245" s="3"/>
    </row>
    <row r="246" spans="1:10">
      <c r="A246" s="3"/>
      <c r="B246" s="3" t="s">
        <v>375</v>
      </c>
      <c r="C246" s="3"/>
      <c r="D246" s="3"/>
      <c r="E246" s="3"/>
      <c r="F246" s="3"/>
      <c r="G246" s="3"/>
      <c r="H246" s="3"/>
      <c r="I246" s="3"/>
      <c r="J246" s="3"/>
    </row>
    <row r="247" spans="1:10" ht="30">
      <c r="A247" s="3"/>
      <c r="B247" s="3" t="s">
        <v>376</v>
      </c>
      <c r="C247" s="3"/>
      <c r="D247" s="3"/>
      <c r="E247" s="3"/>
      <c r="F247" s="3"/>
      <c r="G247" s="3"/>
      <c r="H247" s="3"/>
      <c r="I247" s="3"/>
      <c r="J247" s="3"/>
    </row>
    <row r="248" spans="1:10" ht="30">
      <c r="A248" s="3"/>
      <c r="B248" s="3" t="s">
        <v>377</v>
      </c>
      <c r="C248" s="3"/>
      <c r="D248" s="3"/>
      <c r="E248" s="3"/>
      <c r="F248" s="3"/>
      <c r="G248" s="3"/>
      <c r="H248" s="3"/>
      <c r="I248" s="3"/>
      <c r="J248" s="3"/>
    </row>
    <row r="249" spans="1:10" ht="30">
      <c r="A249" s="3"/>
      <c r="B249" s="3" t="s">
        <v>378</v>
      </c>
      <c r="C249" s="3"/>
      <c r="D249" s="3"/>
      <c r="E249" s="3"/>
      <c r="F249" s="3"/>
      <c r="G249" s="3"/>
      <c r="H249" s="3"/>
      <c r="I249" s="3"/>
      <c r="J249" s="3"/>
    </row>
  </sheetData>
  <mergeCells count="44">
    <mergeCell ref="A202:H202"/>
    <mergeCell ref="A213:H213"/>
    <mergeCell ref="A222:H222"/>
    <mergeCell ref="A232:H232"/>
    <mergeCell ref="A236:H236"/>
    <mergeCell ref="A212:B212"/>
    <mergeCell ref="A231:B231"/>
    <mergeCell ref="A242:H242"/>
    <mergeCell ref="C4:G4"/>
    <mergeCell ref="A168:H168"/>
    <mergeCell ref="A180:H180"/>
    <mergeCell ref="A188:H188"/>
    <mergeCell ref="A193:H193"/>
    <mergeCell ref="A71:H71"/>
    <mergeCell ref="A75:H75"/>
    <mergeCell ref="A82:H82"/>
    <mergeCell ref="A87:H87"/>
    <mergeCell ref="A93:H93"/>
    <mergeCell ref="A106:H106"/>
    <mergeCell ref="A45:H45"/>
    <mergeCell ref="A54:H54"/>
    <mergeCell ref="A63:H63"/>
    <mergeCell ref="A238:B238"/>
    <mergeCell ref="A196:H196"/>
    <mergeCell ref="A199:H199"/>
    <mergeCell ref="A112:H112"/>
    <mergeCell ref="A122:H122"/>
    <mergeCell ref="A129:H129"/>
    <mergeCell ref="A138:H138"/>
    <mergeCell ref="A142:H142"/>
    <mergeCell ref="A156:H156"/>
    <mergeCell ref="A128:B128"/>
    <mergeCell ref="A6:B6"/>
    <mergeCell ref="A7:B7"/>
    <mergeCell ref="A53:B53"/>
    <mergeCell ref="A92:B92"/>
    <mergeCell ref="A18:H18"/>
    <mergeCell ref="A41:H41"/>
    <mergeCell ref="A51:H51"/>
    <mergeCell ref="A68:H68"/>
    <mergeCell ref="A12:H12"/>
    <mergeCell ref="A20:H20"/>
    <mergeCell ref="A23:H23"/>
    <mergeCell ref="A34:H34"/>
  </mergeCells>
  <phoneticPr fontId="2"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D3674-7B1F-4BA5-AF44-A4D82D000FF4}">
  <dimension ref="A1:K48"/>
  <sheetViews>
    <sheetView topLeftCell="B2" workbookViewId="0">
      <selection activeCell="H48" sqref="H48"/>
    </sheetView>
  </sheetViews>
  <sheetFormatPr defaultColWidth="97.28515625" defaultRowHeight="15"/>
  <cols>
    <col min="1" max="1" width="8.140625" style="1" customWidth="1"/>
    <col min="2" max="2" width="100.7109375" style="1" customWidth="1"/>
    <col min="3" max="8" width="14.7109375" style="1" customWidth="1"/>
    <col min="9" max="9" width="14.7109375" style="34" customWidth="1"/>
    <col min="10" max="10" width="14.7109375" style="52" customWidth="1"/>
    <col min="11" max="11" width="14.7109375" style="13" customWidth="1"/>
    <col min="12" max="16384" width="97.28515625" style="1"/>
  </cols>
  <sheetData>
    <row r="1" spans="1:11">
      <c r="A1" s="2" t="s">
        <v>10</v>
      </c>
      <c r="B1" s="8" t="str">
        <f>'Criteria Assessment'!B1</f>
        <v>Enter your organization name here</v>
      </c>
    </row>
    <row r="2" spans="1:11">
      <c r="A2" s="2" t="s">
        <v>12</v>
      </c>
      <c r="B2" s="8" t="str">
        <f>'Criteria Assessment'!B2</f>
        <v>Enter date of completion here</v>
      </c>
    </row>
    <row r="3" spans="1:11">
      <c r="A3" s="2" t="s">
        <v>14</v>
      </c>
      <c r="B3" s="8" t="str">
        <f>'Criteria Assessment'!B3</f>
        <v>Enter your organization's primary point of contact here</v>
      </c>
    </row>
    <row r="4" spans="1:11">
      <c r="C4" s="123"/>
      <c r="D4" s="123"/>
      <c r="E4" s="123"/>
      <c r="F4" s="123"/>
      <c r="G4" s="123"/>
      <c r="H4" s="12"/>
      <c r="I4" s="12"/>
    </row>
    <row r="5" spans="1:11" ht="30">
      <c r="A5" s="3"/>
      <c r="B5" s="3"/>
      <c r="C5" s="4" t="s">
        <v>20</v>
      </c>
      <c r="D5" s="4" t="s">
        <v>21</v>
      </c>
      <c r="E5" s="4" t="s">
        <v>22</v>
      </c>
      <c r="F5" s="4" t="s">
        <v>23</v>
      </c>
      <c r="G5" s="4" t="s">
        <v>24</v>
      </c>
      <c r="H5" s="4" t="s">
        <v>379</v>
      </c>
      <c r="I5" s="25" t="s">
        <v>380</v>
      </c>
      <c r="J5" s="53" t="s">
        <v>381</v>
      </c>
      <c r="K5" s="14" t="s">
        <v>382</v>
      </c>
    </row>
    <row r="6" spans="1:11">
      <c r="A6" s="126" t="s">
        <v>383</v>
      </c>
      <c r="B6" s="127"/>
      <c r="C6" s="66">
        <f>SUM(C7:C15)</f>
        <v>0</v>
      </c>
      <c r="D6" s="66">
        <f>SUM(D7:D15)</f>
        <v>0</v>
      </c>
      <c r="E6" s="66">
        <f>SUM(E7:E15)</f>
        <v>0</v>
      </c>
      <c r="F6" s="66">
        <f>SUM(F7:F15)</f>
        <v>0</v>
      </c>
      <c r="G6" s="66">
        <f>SUM(G7:G15)</f>
        <v>0</v>
      </c>
      <c r="H6" s="66">
        <f>SUM(C6:G6)</f>
        <v>0</v>
      </c>
      <c r="I6" s="67">
        <f>SUM(I7:I15)</f>
        <v>37</v>
      </c>
      <c r="J6" s="68" t="s">
        <v>384</v>
      </c>
      <c r="K6" s="69">
        <f>H6/185</f>
        <v>0</v>
      </c>
    </row>
    <row r="7" spans="1:11">
      <c r="A7" s="3" t="s">
        <v>30</v>
      </c>
      <c r="B7" s="3" t="s">
        <v>29</v>
      </c>
      <c r="C7" s="3">
        <f>SUM('Criteria Assessment'!C8:C11)</f>
        <v>0</v>
      </c>
      <c r="D7" s="3">
        <f>SUM('Criteria Assessment'!D8:D11)</f>
        <v>0</v>
      </c>
      <c r="E7" s="3">
        <f>SUM('Criteria Assessment'!E8:E11)</f>
        <v>0</v>
      </c>
      <c r="F7" s="3">
        <f>SUM('Criteria Assessment'!F8:F11)</f>
        <v>0</v>
      </c>
      <c r="G7" s="3">
        <f>SUM('Criteria Assessment'!G8:G11)</f>
        <v>0</v>
      </c>
      <c r="H7" s="3">
        <f t="shared" ref="H7:H15" si="0">SUM(C7:G7)</f>
        <v>0</v>
      </c>
      <c r="I7" s="48">
        <v>4</v>
      </c>
      <c r="J7" s="54" t="s">
        <v>385</v>
      </c>
      <c r="K7" s="15">
        <f>H7/20</f>
        <v>0</v>
      </c>
    </row>
    <row r="8" spans="1:11">
      <c r="A8" s="3" t="s">
        <v>386</v>
      </c>
      <c r="B8" s="3" t="s">
        <v>387</v>
      </c>
      <c r="C8" s="3">
        <f>SUM('Criteria Assessment'!C13:C17)</f>
        <v>0</v>
      </c>
      <c r="D8" s="3">
        <f>SUM('Criteria Assessment'!D13:D17)</f>
        <v>0</v>
      </c>
      <c r="E8" s="3">
        <f>SUM('Criteria Assessment'!E13:E17)</f>
        <v>0</v>
      </c>
      <c r="F8" s="3">
        <f>SUM('Criteria Assessment'!F13:F17)</f>
        <v>0</v>
      </c>
      <c r="G8" s="3">
        <f>SUM('Criteria Assessment'!G13:G17)</f>
        <v>0</v>
      </c>
      <c r="H8" s="3">
        <f t="shared" si="0"/>
        <v>0</v>
      </c>
      <c r="I8" s="48">
        <v>5</v>
      </c>
      <c r="J8" s="54" t="s">
        <v>388</v>
      </c>
      <c r="K8" s="15">
        <f>H8/25</f>
        <v>0</v>
      </c>
    </row>
    <row r="9" spans="1:11">
      <c r="A9" s="3" t="s">
        <v>44</v>
      </c>
      <c r="B9" s="3" t="s">
        <v>43</v>
      </c>
      <c r="C9" s="3">
        <f>SUM('Criteria Assessment'!C19)</f>
        <v>0</v>
      </c>
      <c r="D9" s="3">
        <f>SUM('Criteria Assessment'!D19)</f>
        <v>0</v>
      </c>
      <c r="E9" s="3">
        <f>SUM('Criteria Assessment'!E19)</f>
        <v>0</v>
      </c>
      <c r="F9" s="3">
        <f>SUM('Criteria Assessment'!F19)</f>
        <v>0</v>
      </c>
      <c r="G9" s="3">
        <f>SUM('Criteria Assessment'!G19)</f>
        <v>0</v>
      </c>
      <c r="H9" s="3">
        <f t="shared" si="0"/>
        <v>0</v>
      </c>
      <c r="I9" s="48">
        <v>1</v>
      </c>
      <c r="J9" s="54" t="s">
        <v>389</v>
      </c>
      <c r="K9" s="15">
        <f>H9/5</f>
        <v>0</v>
      </c>
    </row>
    <row r="10" spans="1:11">
      <c r="A10" s="3" t="s">
        <v>47</v>
      </c>
      <c r="B10" s="3" t="s">
        <v>46</v>
      </c>
      <c r="C10" s="3">
        <f>SUM('Criteria Assessment'!C21:C22)</f>
        <v>0</v>
      </c>
      <c r="D10" s="3">
        <f>SUM('Criteria Assessment'!D21:D22)</f>
        <v>0</v>
      </c>
      <c r="E10" s="3">
        <f>SUM('Criteria Assessment'!E21:E22)</f>
        <v>0</v>
      </c>
      <c r="F10" s="3">
        <f>SUM('Criteria Assessment'!F21:F22)</f>
        <v>0</v>
      </c>
      <c r="G10" s="3">
        <f>SUM('Criteria Assessment'!G21:G22)</f>
        <v>0</v>
      </c>
      <c r="H10" s="3">
        <f t="shared" si="0"/>
        <v>0</v>
      </c>
      <c r="I10" s="48">
        <v>2</v>
      </c>
      <c r="J10" s="54" t="s">
        <v>390</v>
      </c>
      <c r="K10" s="15">
        <f>H10/10</f>
        <v>0</v>
      </c>
    </row>
    <row r="11" spans="1:11">
      <c r="A11" s="3" t="s">
        <v>51</v>
      </c>
      <c r="B11" s="3" t="s">
        <v>50</v>
      </c>
      <c r="C11" s="3">
        <f>SUM('Criteria Assessment'!C24:C33)</f>
        <v>0</v>
      </c>
      <c r="D11" s="3">
        <f>SUM('Criteria Assessment'!D24:D33)</f>
        <v>0</v>
      </c>
      <c r="E11" s="3">
        <f>SUM('Criteria Assessment'!E24:E33)</f>
        <v>0</v>
      </c>
      <c r="F11" s="3">
        <f>SUM('Criteria Assessment'!F24:F33)</f>
        <v>0</v>
      </c>
      <c r="G11" s="3">
        <f>SUM('Criteria Assessment'!G24:G33)</f>
        <v>0</v>
      </c>
      <c r="H11" s="3">
        <f t="shared" si="0"/>
        <v>0</v>
      </c>
      <c r="I11" s="48">
        <v>10</v>
      </c>
      <c r="J11" s="54" t="s">
        <v>391</v>
      </c>
      <c r="K11" s="15">
        <f>H11/50</f>
        <v>0</v>
      </c>
    </row>
    <row r="12" spans="1:11">
      <c r="A12" s="3" t="s">
        <v>63</v>
      </c>
      <c r="B12" s="3" t="s">
        <v>62</v>
      </c>
      <c r="C12" s="3">
        <f>SUM('Criteria Assessment'!C35:C40)</f>
        <v>0</v>
      </c>
      <c r="D12" s="3">
        <f>SUM('Criteria Assessment'!D35:D40)</f>
        <v>0</v>
      </c>
      <c r="E12" s="3">
        <f>SUM('Criteria Assessment'!E35:E40)</f>
        <v>0</v>
      </c>
      <c r="F12" s="3">
        <f>SUM('Criteria Assessment'!F35:F40)</f>
        <v>0</v>
      </c>
      <c r="G12" s="3">
        <f>SUM('Criteria Assessment'!G35:G40)</f>
        <v>0</v>
      </c>
      <c r="H12" s="3">
        <f t="shared" si="0"/>
        <v>0</v>
      </c>
      <c r="I12" s="48">
        <v>6</v>
      </c>
      <c r="J12" s="54" t="s">
        <v>392</v>
      </c>
      <c r="K12" s="15">
        <f>H12/30</f>
        <v>0</v>
      </c>
    </row>
    <row r="13" spans="1:11">
      <c r="A13" s="3" t="s">
        <v>393</v>
      </c>
      <c r="B13" s="3" t="s">
        <v>70</v>
      </c>
      <c r="C13" s="3">
        <f>SUM('Criteria Assessment'!C42:C44)</f>
        <v>0</v>
      </c>
      <c r="D13" s="3">
        <f>SUM('Criteria Assessment'!D42:D44)</f>
        <v>0</v>
      </c>
      <c r="E13" s="3">
        <f>SUM('Criteria Assessment'!E42:E44)</f>
        <v>0</v>
      </c>
      <c r="F13" s="3">
        <f>SUM('Criteria Assessment'!F42:F44)</f>
        <v>0</v>
      </c>
      <c r="G13" s="3">
        <f>SUM('Criteria Assessment'!G42:G44)</f>
        <v>0</v>
      </c>
      <c r="H13" s="3">
        <f t="shared" si="0"/>
        <v>0</v>
      </c>
      <c r="I13" s="48">
        <v>3</v>
      </c>
      <c r="J13" s="54" t="s">
        <v>394</v>
      </c>
      <c r="K13" s="15">
        <f>H13/15</f>
        <v>0</v>
      </c>
    </row>
    <row r="14" spans="1:11">
      <c r="A14" s="3" t="s">
        <v>395</v>
      </c>
      <c r="B14" s="3" t="s">
        <v>396</v>
      </c>
      <c r="C14" s="3">
        <f>SUM('Criteria Assessment'!C46:C50)</f>
        <v>0</v>
      </c>
      <c r="D14" s="3">
        <f>SUM('Criteria Assessment'!D46:D50)</f>
        <v>0</v>
      </c>
      <c r="E14" s="3">
        <f>SUM('Criteria Assessment'!E46:E50)</f>
        <v>0</v>
      </c>
      <c r="F14" s="3">
        <f>SUM('Criteria Assessment'!F46:F50)</f>
        <v>0</v>
      </c>
      <c r="G14" s="3">
        <f>SUM('Criteria Assessment'!G46:G50)</f>
        <v>0</v>
      </c>
      <c r="H14" s="3">
        <f t="shared" si="0"/>
        <v>0</v>
      </c>
      <c r="I14" s="48">
        <v>5</v>
      </c>
      <c r="J14" s="54" t="s">
        <v>388</v>
      </c>
      <c r="K14" s="15">
        <f>H14/25</f>
        <v>0</v>
      </c>
    </row>
    <row r="15" spans="1:11">
      <c r="A15" s="3" t="s">
        <v>88</v>
      </c>
      <c r="B15" s="3" t="s">
        <v>87</v>
      </c>
      <c r="C15" s="3">
        <f>SUM('Criteria Assessment'!C52:C52)</f>
        <v>0</v>
      </c>
      <c r="D15" s="3">
        <f>SUM('Criteria Assessment'!D52:D52)</f>
        <v>0</v>
      </c>
      <c r="E15" s="3">
        <f>SUM('Criteria Assessment'!E52:E52)</f>
        <v>0</v>
      </c>
      <c r="F15" s="3">
        <f>SUM('Criteria Assessment'!F52:F52)</f>
        <v>0</v>
      </c>
      <c r="G15" s="3">
        <f>SUM('Criteria Assessment'!G52:G52)</f>
        <v>0</v>
      </c>
      <c r="H15" s="3">
        <f t="shared" si="0"/>
        <v>0</v>
      </c>
      <c r="I15" s="48">
        <v>1</v>
      </c>
      <c r="J15" s="54" t="s">
        <v>389</v>
      </c>
      <c r="K15" s="15">
        <f>H15/5</f>
        <v>0</v>
      </c>
    </row>
    <row r="16" spans="1:11">
      <c r="A16" s="101" t="s">
        <v>397</v>
      </c>
      <c r="B16" s="103"/>
      <c r="C16" s="9">
        <f>SUM(C17:C23)</f>
        <v>0</v>
      </c>
      <c r="D16" s="9">
        <f t="shared" ref="D16:G16" si="1">SUM(D17:D23)</f>
        <v>0</v>
      </c>
      <c r="E16" s="9">
        <f t="shared" si="1"/>
        <v>0</v>
      </c>
      <c r="F16" s="9">
        <f t="shared" si="1"/>
        <v>0</v>
      </c>
      <c r="G16" s="9">
        <f t="shared" si="1"/>
        <v>0</v>
      </c>
      <c r="H16" s="9">
        <f>SUM(C16:G16)</f>
        <v>0</v>
      </c>
      <c r="I16" s="49">
        <f>SUM(I17:I23)</f>
        <v>31</v>
      </c>
      <c r="J16" s="55" t="s">
        <v>398</v>
      </c>
      <c r="K16" s="16">
        <f>H16/155</f>
        <v>0</v>
      </c>
    </row>
    <row r="17" spans="1:11">
      <c r="A17" s="3" t="s">
        <v>92</v>
      </c>
      <c r="B17" s="3" t="s">
        <v>91</v>
      </c>
      <c r="C17" s="3">
        <f>SUM('Criteria Assessment'!C55:C62)</f>
        <v>0</v>
      </c>
      <c r="D17" s="3">
        <f>SUM('Criteria Assessment'!D55:D62)</f>
        <v>0</v>
      </c>
      <c r="E17" s="3">
        <f>SUM('Criteria Assessment'!E55:E62)</f>
        <v>0</v>
      </c>
      <c r="F17" s="3">
        <f>SUM('Criteria Assessment'!F55:F62)</f>
        <v>0</v>
      </c>
      <c r="G17" s="3">
        <f>SUM('Criteria Assessment'!G55:G62)</f>
        <v>0</v>
      </c>
      <c r="H17" s="3">
        <f>SUM(C17:G17)</f>
        <v>0</v>
      </c>
      <c r="I17" s="48">
        <v>8</v>
      </c>
      <c r="J17" s="54" t="s">
        <v>399</v>
      </c>
      <c r="K17" s="15">
        <f>H17/40</f>
        <v>0</v>
      </c>
    </row>
    <row r="18" spans="1:11">
      <c r="A18" s="3" t="s">
        <v>109</v>
      </c>
      <c r="B18" t="s">
        <v>400</v>
      </c>
      <c r="C18" s="3">
        <f>SUM('Criteria Assessment'!C64:C67)</f>
        <v>0</v>
      </c>
      <c r="D18" s="3">
        <f>SUM('Criteria Assessment'!D64:D67)</f>
        <v>0</v>
      </c>
      <c r="E18" s="3">
        <f>SUM('Criteria Assessment'!E64:E67)</f>
        <v>0</v>
      </c>
      <c r="F18" s="3">
        <f>SUM('Criteria Assessment'!F64:F67)</f>
        <v>0</v>
      </c>
      <c r="G18" s="3">
        <f>SUM('Criteria Assessment'!G64:G67)</f>
        <v>0</v>
      </c>
      <c r="H18" s="3">
        <f t="shared" ref="H18:H23" si="2">SUM(C18:G18)</f>
        <v>0</v>
      </c>
      <c r="I18" s="48">
        <v>4</v>
      </c>
      <c r="J18" s="54" t="s">
        <v>385</v>
      </c>
      <c r="K18" s="15">
        <f>H18/20</f>
        <v>0</v>
      </c>
    </row>
    <row r="19" spans="1:11">
      <c r="A19" s="3" t="s">
        <v>115</v>
      </c>
      <c r="B19" s="19" t="s">
        <v>114</v>
      </c>
      <c r="C19" s="3">
        <f>SUM('Criteria Assessment'!C69:C70)</f>
        <v>0</v>
      </c>
      <c r="D19" s="3">
        <f>SUM('Criteria Assessment'!D69:D70)</f>
        <v>0</v>
      </c>
      <c r="E19" s="3">
        <f>SUM('Criteria Assessment'!E69:E70)</f>
        <v>0</v>
      </c>
      <c r="F19" s="3">
        <f>SUM('Criteria Assessment'!F69:F70)</f>
        <v>0</v>
      </c>
      <c r="G19" s="3">
        <f>SUM('Criteria Assessment'!G69:G70)</f>
        <v>0</v>
      </c>
      <c r="H19" s="3">
        <f t="shared" si="2"/>
        <v>0</v>
      </c>
      <c r="I19" s="48">
        <v>2</v>
      </c>
      <c r="J19" s="54" t="s">
        <v>390</v>
      </c>
      <c r="K19" s="15">
        <f>H19/10</f>
        <v>0</v>
      </c>
    </row>
    <row r="20" spans="1:11">
      <c r="A20" s="3" t="s">
        <v>119</v>
      </c>
      <c r="B20" s="3" t="s">
        <v>118</v>
      </c>
      <c r="C20" s="3">
        <f>SUM('Criteria Assessment'!C72:C74)</f>
        <v>0</v>
      </c>
      <c r="D20" s="3">
        <f>SUM('Criteria Assessment'!D72:D74)</f>
        <v>0</v>
      </c>
      <c r="E20" s="3">
        <f>SUM('Criteria Assessment'!E72:E74)</f>
        <v>0</v>
      </c>
      <c r="F20" s="3">
        <f>SUM('Criteria Assessment'!F72:F74)</f>
        <v>0</v>
      </c>
      <c r="G20" s="3">
        <f>SUM('Criteria Assessment'!G72:G74)</f>
        <v>0</v>
      </c>
      <c r="H20" s="3">
        <f t="shared" si="2"/>
        <v>0</v>
      </c>
      <c r="I20" s="48">
        <v>3</v>
      </c>
      <c r="J20" s="54" t="s">
        <v>394</v>
      </c>
      <c r="K20" s="15">
        <f>H20/15</f>
        <v>0</v>
      </c>
    </row>
    <row r="21" spans="1:11">
      <c r="A21" s="3" t="s">
        <v>401</v>
      </c>
      <c r="B21" s="3" t="s">
        <v>123</v>
      </c>
      <c r="C21" s="3">
        <f>SUM('Criteria Assessment'!C76:C81)</f>
        <v>0</v>
      </c>
      <c r="D21" s="3">
        <f>SUM('Criteria Assessment'!D76:D81)</f>
        <v>0</v>
      </c>
      <c r="E21" s="3">
        <f>SUM('Criteria Assessment'!E76:E81)</f>
        <v>0</v>
      </c>
      <c r="F21" s="3">
        <f>SUM('Criteria Assessment'!F76:F81)</f>
        <v>0</v>
      </c>
      <c r="G21" s="3">
        <f>SUM('Criteria Assessment'!G76:G81)</f>
        <v>0</v>
      </c>
      <c r="H21" s="3">
        <f t="shared" si="2"/>
        <v>0</v>
      </c>
      <c r="I21" s="48">
        <v>6</v>
      </c>
      <c r="J21" s="54" t="s">
        <v>392</v>
      </c>
      <c r="K21" s="15">
        <f>H21/30</f>
        <v>0</v>
      </c>
    </row>
    <row r="22" spans="1:11">
      <c r="A22" s="3" t="s">
        <v>402</v>
      </c>
      <c r="B22" s="3" t="s">
        <v>136</v>
      </c>
      <c r="C22" s="3">
        <f>SUM('Criteria Assessment'!C83:C86)</f>
        <v>0</v>
      </c>
      <c r="D22" s="3">
        <f>SUM('Criteria Assessment'!D83:D86)</f>
        <v>0</v>
      </c>
      <c r="E22" s="3">
        <f>SUM('Criteria Assessment'!E83:E86)</f>
        <v>0</v>
      </c>
      <c r="F22" s="3">
        <f>SUM('Criteria Assessment'!F83:F86)</f>
        <v>0</v>
      </c>
      <c r="G22" s="3">
        <f>SUM('Criteria Assessment'!G83:G86)</f>
        <v>0</v>
      </c>
      <c r="H22" s="3">
        <f t="shared" si="2"/>
        <v>0</v>
      </c>
      <c r="I22" s="48">
        <v>4</v>
      </c>
      <c r="J22" s="54" t="s">
        <v>385</v>
      </c>
      <c r="K22" s="15">
        <f>H22/30</f>
        <v>0</v>
      </c>
    </row>
    <row r="23" spans="1:11">
      <c r="A23" s="3" t="s">
        <v>403</v>
      </c>
      <c r="B23" s="3" t="s">
        <v>145</v>
      </c>
      <c r="C23" s="3">
        <f>SUM('Criteria Assessment'!C88:C91)</f>
        <v>0</v>
      </c>
      <c r="D23" s="3">
        <f>SUM('Criteria Assessment'!D88:D91)</f>
        <v>0</v>
      </c>
      <c r="E23" s="3">
        <f>SUM('Criteria Assessment'!E88:E91)</f>
        <v>0</v>
      </c>
      <c r="F23" s="3">
        <f>SUM('Criteria Assessment'!F88:F91)</f>
        <v>0</v>
      </c>
      <c r="G23" s="3">
        <f>SUM('Criteria Assessment'!G88:G91)</f>
        <v>0</v>
      </c>
      <c r="H23" s="3">
        <f t="shared" si="2"/>
        <v>0</v>
      </c>
      <c r="I23" s="48">
        <v>4</v>
      </c>
      <c r="J23" s="54" t="s">
        <v>385</v>
      </c>
      <c r="K23" s="15">
        <f>H23/20</f>
        <v>0</v>
      </c>
    </row>
    <row r="24" spans="1:11" ht="15" customHeight="1">
      <c r="A24" s="128" t="s">
        <v>404</v>
      </c>
      <c r="B24" s="129"/>
      <c r="C24" s="10">
        <f>SUM(C25:C28)</f>
        <v>0</v>
      </c>
      <c r="D24" s="10">
        <f t="shared" ref="D24:G24" si="3">SUM(D25:D28)</f>
        <v>0</v>
      </c>
      <c r="E24" s="10">
        <f t="shared" si="3"/>
        <v>0</v>
      </c>
      <c r="F24" s="10">
        <f t="shared" si="3"/>
        <v>0</v>
      </c>
      <c r="G24" s="10">
        <f t="shared" si="3"/>
        <v>0</v>
      </c>
      <c r="H24" s="10">
        <f>SUM(C24:G24)</f>
        <v>0</v>
      </c>
      <c r="I24" s="50">
        <f>SUM(I25:I28)</f>
        <v>31</v>
      </c>
      <c r="J24" s="56" t="s">
        <v>398</v>
      </c>
      <c r="K24" s="17">
        <f>H24/155</f>
        <v>0</v>
      </c>
    </row>
    <row r="25" spans="1:11">
      <c r="A25" s="3" t="s">
        <v>405</v>
      </c>
      <c r="B25" s="3" t="s">
        <v>153</v>
      </c>
      <c r="C25" s="3">
        <f>SUM('Criteria Assessment'!C94:C105)</f>
        <v>0</v>
      </c>
      <c r="D25" s="3">
        <f>SUM('Criteria Assessment'!D94:D105)</f>
        <v>0</v>
      </c>
      <c r="E25" s="3">
        <f>SUM('Criteria Assessment'!E94:E105)</f>
        <v>0</v>
      </c>
      <c r="F25" s="3">
        <f>SUM('Criteria Assessment'!F94:F105)</f>
        <v>0</v>
      </c>
      <c r="G25" s="3">
        <f>SUM('Criteria Assessment'!G94:G105)</f>
        <v>0</v>
      </c>
      <c r="H25" s="3">
        <f>SUM(C25:G25)</f>
        <v>0</v>
      </c>
      <c r="I25" s="48">
        <v>12</v>
      </c>
      <c r="J25" s="54" t="s">
        <v>406</v>
      </c>
      <c r="K25" s="15">
        <f>H25/60</f>
        <v>0</v>
      </c>
    </row>
    <row r="26" spans="1:11">
      <c r="A26" s="3" t="s">
        <v>407</v>
      </c>
      <c r="B26" s="3" t="s">
        <v>173</v>
      </c>
      <c r="C26" s="3">
        <f>SUM('Criteria Assessment'!C107:C111)</f>
        <v>0</v>
      </c>
      <c r="D26" s="3">
        <f>SUM('Criteria Assessment'!D107:D111)</f>
        <v>0</v>
      </c>
      <c r="E26" s="3">
        <f>SUM('Criteria Assessment'!E107:E111)</f>
        <v>0</v>
      </c>
      <c r="F26" s="3">
        <f>SUM('Criteria Assessment'!F107:F111)</f>
        <v>0</v>
      </c>
      <c r="G26" s="3">
        <f>SUM('Criteria Assessment'!G107:G111)</f>
        <v>0</v>
      </c>
      <c r="H26" s="3">
        <f t="shared" ref="H26:H28" si="4">SUM(C26:G26)</f>
        <v>0</v>
      </c>
      <c r="I26" s="48">
        <v>5</v>
      </c>
      <c r="J26" s="54" t="s">
        <v>388</v>
      </c>
      <c r="K26" s="15">
        <f t="shared" ref="K26" si="5">H26/25</f>
        <v>0</v>
      </c>
    </row>
    <row r="27" spans="1:11">
      <c r="A27" s="3" t="s">
        <v>408</v>
      </c>
      <c r="B27" s="3" t="s">
        <v>184</v>
      </c>
      <c r="C27" s="3">
        <f>SUM('Criteria Assessment'!C113:C121)</f>
        <v>0</v>
      </c>
      <c r="D27" s="3">
        <f>SUM('Criteria Assessment'!D113:D121)</f>
        <v>0</v>
      </c>
      <c r="E27" s="3">
        <f>SUM('Criteria Assessment'!E113:E121)</f>
        <v>0</v>
      </c>
      <c r="F27" s="3">
        <f>SUM('Criteria Assessment'!F113:F121)</f>
        <v>0</v>
      </c>
      <c r="G27" s="3">
        <f>SUM('Criteria Assessment'!G113:G121)</f>
        <v>0</v>
      </c>
      <c r="H27" s="3">
        <f t="shared" si="4"/>
        <v>0</v>
      </c>
      <c r="I27" s="48">
        <v>9</v>
      </c>
      <c r="J27" s="54" t="s">
        <v>409</v>
      </c>
      <c r="K27" s="15">
        <f>H27/45</f>
        <v>0</v>
      </c>
    </row>
    <row r="28" spans="1:11">
      <c r="A28" s="3" t="s">
        <v>410</v>
      </c>
      <c r="B28" s="3" t="s">
        <v>198</v>
      </c>
      <c r="C28" s="3">
        <f>SUM('Criteria Assessment'!C123:C127)</f>
        <v>0</v>
      </c>
      <c r="D28" s="3">
        <f>SUM('Criteria Assessment'!D123:D127)</f>
        <v>0</v>
      </c>
      <c r="E28" s="3">
        <f>SUM('Criteria Assessment'!E123:E127)</f>
        <v>0</v>
      </c>
      <c r="F28" s="3">
        <f>SUM('Criteria Assessment'!F123:F127)</f>
        <v>0</v>
      </c>
      <c r="G28" s="3">
        <f>SUM('Criteria Assessment'!G123:G127)</f>
        <v>0</v>
      </c>
      <c r="H28" s="3">
        <f t="shared" si="4"/>
        <v>0</v>
      </c>
      <c r="I28" s="48">
        <v>5</v>
      </c>
      <c r="J28" s="54" t="s">
        <v>388</v>
      </c>
      <c r="K28" s="15">
        <f>H28/25</f>
        <v>0</v>
      </c>
    </row>
    <row r="29" spans="1:11">
      <c r="A29" s="130" t="s">
        <v>411</v>
      </c>
      <c r="B29" s="131"/>
      <c r="C29" s="11">
        <f>SUM(C30:C40)</f>
        <v>0</v>
      </c>
      <c r="D29" s="11">
        <f t="shared" ref="D29:G29" si="6">SUM(D30:D40)</f>
        <v>0</v>
      </c>
      <c r="E29" s="11">
        <f t="shared" si="6"/>
        <v>0</v>
      </c>
      <c r="F29" s="11">
        <f t="shared" si="6"/>
        <v>0</v>
      </c>
      <c r="G29" s="11">
        <f t="shared" si="6"/>
        <v>0</v>
      </c>
      <c r="H29" s="11">
        <f>SUM(C29:G29)</f>
        <v>0</v>
      </c>
      <c r="I29" s="51">
        <f>SUM(I30:I40)</f>
        <v>72</v>
      </c>
      <c r="J29" s="57" t="s">
        <v>412</v>
      </c>
      <c r="K29" s="18">
        <f>H29/360</f>
        <v>0</v>
      </c>
    </row>
    <row r="30" spans="1:11">
      <c r="A30" s="3" t="s">
        <v>413</v>
      </c>
      <c r="B30" s="3" t="s">
        <v>208</v>
      </c>
      <c r="C30" s="3">
        <f>SUM('Criteria Assessment'!C130:C137)</f>
        <v>0</v>
      </c>
      <c r="D30" s="3">
        <f>SUM('Criteria Assessment'!D130:D137)</f>
        <v>0</v>
      </c>
      <c r="E30" s="3">
        <f>SUM('Criteria Assessment'!E130:E137)</f>
        <v>0</v>
      </c>
      <c r="F30" s="3">
        <f>SUM('Criteria Assessment'!F130:F137)</f>
        <v>0</v>
      </c>
      <c r="G30" s="3">
        <f>SUM('Criteria Assessment'!G130:G137)</f>
        <v>0</v>
      </c>
      <c r="H30" s="3">
        <f>SUM(C30:G30)</f>
        <v>0</v>
      </c>
      <c r="I30" s="48">
        <v>8</v>
      </c>
      <c r="J30" s="54" t="s">
        <v>399</v>
      </c>
      <c r="K30" s="15">
        <f>H30/40</f>
        <v>0</v>
      </c>
    </row>
    <row r="31" spans="1:11">
      <c r="A31" s="3" t="s">
        <v>414</v>
      </c>
      <c r="B31" s="3" t="s">
        <v>221</v>
      </c>
      <c r="C31" s="3">
        <f>SUM('Criteria Assessment'!C139:C141)</f>
        <v>0</v>
      </c>
      <c r="D31" s="3">
        <f>SUM('Criteria Assessment'!D139:D141)</f>
        <v>0</v>
      </c>
      <c r="E31" s="3">
        <f>SUM('Criteria Assessment'!E139:E141)</f>
        <v>0</v>
      </c>
      <c r="F31" s="3">
        <f>SUM('Criteria Assessment'!F139:F141)</f>
        <v>0</v>
      </c>
      <c r="G31" s="3">
        <f>SUM('Criteria Assessment'!G139:G141)</f>
        <v>0</v>
      </c>
      <c r="H31" s="3">
        <f t="shared" ref="H31:H40" si="7">SUM(C31:G31)</f>
        <v>0</v>
      </c>
      <c r="I31" s="48">
        <v>3</v>
      </c>
      <c r="J31" s="54" t="s">
        <v>394</v>
      </c>
      <c r="K31" s="15">
        <f>H31/15</f>
        <v>0</v>
      </c>
    </row>
    <row r="32" spans="1:11">
      <c r="A32" s="3" t="s">
        <v>228</v>
      </c>
      <c r="B32" s="3" t="s">
        <v>227</v>
      </c>
      <c r="C32" s="3">
        <f>SUM('Criteria Assessment'!C143:C155)</f>
        <v>0</v>
      </c>
      <c r="D32" s="3">
        <f>SUM('Criteria Assessment'!D143:D155)</f>
        <v>0</v>
      </c>
      <c r="E32" s="3">
        <f>SUM('Criteria Assessment'!E143:E155)</f>
        <v>0</v>
      </c>
      <c r="F32" s="3">
        <f>SUM('Criteria Assessment'!F143:F155)</f>
        <v>0</v>
      </c>
      <c r="G32" s="3">
        <f>SUM('Criteria Assessment'!G143:G155)</f>
        <v>0</v>
      </c>
      <c r="H32" s="3">
        <f t="shared" si="7"/>
        <v>0</v>
      </c>
      <c r="I32" s="48">
        <v>13</v>
      </c>
      <c r="J32" s="54" t="s">
        <v>415</v>
      </c>
      <c r="K32" s="15">
        <f>H32/65</f>
        <v>0</v>
      </c>
    </row>
    <row r="33" spans="1:11">
      <c r="A33" s="3" t="s">
        <v>416</v>
      </c>
      <c r="B33" s="3" t="s">
        <v>242</v>
      </c>
      <c r="C33" s="3">
        <f>SUM('Criteria Assessment'!C157:C167)</f>
        <v>0</v>
      </c>
      <c r="D33" s="3">
        <f>SUM('Criteria Assessment'!D157:D167)</f>
        <v>0</v>
      </c>
      <c r="E33" s="3">
        <f>SUM('Criteria Assessment'!E157:E167)</f>
        <v>0</v>
      </c>
      <c r="F33" s="3">
        <f>SUM('Criteria Assessment'!F157:F167)</f>
        <v>0</v>
      </c>
      <c r="G33" s="3">
        <f>SUM('Criteria Assessment'!G157:G167)</f>
        <v>0</v>
      </c>
      <c r="H33" s="3">
        <f t="shared" si="7"/>
        <v>0</v>
      </c>
      <c r="I33" s="48">
        <v>11</v>
      </c>
      <c r="J33" s="54" t="s">
        <v>417</v>
      </c>
      <c r="K33" s="15">
        <f>H33/55</f>
        <v>0</v>
      </c>
    </row>
    <row r="34" spans="1:11">
      <c r="A34" s="3" t="s">
        <v>418</v>
      </c>
      <c r="B34" s="3" t="s">
        <v>262</v>
      </c>
      <c r="C34" s="3">
        <f>SUM('Criteria Assessment'!C169:C179)</f>
        <v>0</v>
      </c>
      <c r="D34" s="3">
        <f>SUM('Criteria Assessment'!D169:D179)</f>
        <v>0</v>
      </c>
      <c r="E34" s="3">
        <f>SUM('Criteria Assessment'!E169:E179)</f>
        <v>0</v>
      </c>
      <c r="F34" s="3">
        <f>SUM('Criteria Assessment'!F169:F179)</f>
        <v>0</v>
      </c>
      <c r="G34" s="3">
        <f>SUM('Criteria Assessment'!G169:G179)</f>
        <v>0</v>
      </c>
      <c r="H34" s="3">
        <f t="shared" si="7"/>
        <v>0</v>
      </c>
      <c r="I34" s="48">
        <v>11</v>
      </c>
      <c r="J34" s="54" t="s">
        <v>417</v>
      </c>
      <c r="K34" s="15">
        <f>H34/55</f>
        <v>0</v>
      </c>
    </row>
    <row r="35" spans="1:11">
      <c r="A35" s="3" t="s">
        <v>419</v>
      </c>
      <c r="B35" s="3" t="s">
        <v>281</v>
      </c>
      <c r="C35" s="3">
        <f>SUM('Criteria Assessment'!C181:C187)</f>
        <v>0</v>
      </c>
      <c r="D35" s="3">
        <f>SUM('Criteria Assessment'!D181:D187)</f>
        <v>0</v>
      </c>
      <c r="E35" s="3">
        <f>SUM('Criteria Assessment'!E181:E187)</f>
        <v>0</v>
      </c>
      <c r="F35" s="3">
        <f>SUM('Criteria Assessment'!F181:F187)</f>
        <v>0</v>
      </c>
      <c r="G35" s="3">
        <f>SUM('Criteria Assessment'!G181:G187)</f>
        <v>0</v>
      </c>
      <c r="H35" s="3">
        <f t="shared" si="7"/>
        <v>0</v>
      </c>
      <c r="I35" s="48">
        <v>7</v>
      </c>
      <c r="J35" s="54" t="s">
        <v>420</v>
      </c>
      <c r="K35" s="15">
        <f>H35/35</f>
        <v>0</v>
      </c>
    </row>
    <row r="36" spans="1:11">
      <c r="A36" s="3" t="s">
        <v>421</v>
      </c>
      <c r="B36" s="3" t="s">
        <v>292</v>
      </c>
      <c r="C36" s="3">
        <f>SUM('Criteria Assessment'!C189:C192)</f>
        <v>0</v>
      </c>
      <c r="D36" s="3">
        <f>SUM('Criteria Assessment'!D189:D192)</f>
        <v>0</v>
      </c>
      <c r="E36" s="3">
        <f>SUM('Criteria Assessment'!E189:E192)</f>
        <v>0</v>
      </c>
      <c r="F36" s="3">
        <f>SUM('Criteria Assessment'!F189:F192)</f>
        <v>0</v>
      </c>
      <c r="G36" s="3">
        <f>SUM('Criteria Assessment'!G189:G192)</f>
        <v>0</v>
      </c>
      <c r="H36" s="3">
        <f t="shared" si="7"/>
        <v>0</v>
      </c>
      <c r="I36" s="48">
        <v>4</v>
      </c>
      <c r="J36" s="54" t="s">
        <v>385</v>
      </c>
      <c r="K36" s="15">
        <f>H36/20</f>
        <v>0</v>
      </c>
    </row>
    <row r="37" spans="1:11">
      <c r="A37" s="3" t="s">
        <v>301</v>
      </c>
      <c r="B37" s="3" t="s">
        <v>300</v>
      </c>
      <c r="C37" s="3">
        <f>SUM('Criteria Assessment'!C194:C195)</f>
        <v>0</v>
      </c>
      <c r="D37" s="3">
        <f>SUM('Criteria Assessment'!D194:D195)</f>
        <v>0</v>
      </c>
      <c r="E37" s="3">
        <f>SUM('Criteria Assessment'!E194:E195)</f>
        <v>0</v>
      </c>
      <c r="F37" s="3">
        <f>SUM('Criteria Assessment'!F194:F195)</f>
        <v>0</v>
      </c>
      <c r="G37" s="3">
        <f>SUM('Criteria Assessment'!G194:G195)</f>
        <v>0</v>
      </c>
      <c r="H37" s="3">
        <f t="shared" si="7"/>
        <v>0</v>
      </c>
      <c r="I37" s="48">
        <v>2</v>
      </c>
      <c r="J37" s="54" t="s">
        <v>390</v>
      </c>
      <c r="K37" s="15">
        <f>H37/10</f>
        <v>0</v>
      </c>
    </row>
    <row r="38" spans="1:11">
      <c r="A38" s="3" t="s">
        <v>305</v>
      </c>
      <c r="B38" s="3" t="s">
        <v>304</v>
      </c>
      <c r="C38" s="3">
        <f>SUM('Criteria Assessment'!C197:C198)</f>
        <v>0</v>
      </c>
      <c r="D38" s="3">
        <f>SUM('Criteria Assessment'!D197:D198)</f>
        <v>0</v>
      </c>
      <c r="E38" s="3">
        <f>SUM('Criteria Assessment'!E197:E198)</f>
        <v>0</v>
      </c>
      <c r="F38" s="3">
        <f>SUM('Criteria Assessment'!F197:F198)</f>
        <v>0</v>
      </c>
      <c r="G38" s="3">
        <f>SUM('Criteria Assessment'!G197:G198)</f>
        <v>0</v>
      </c>
      <c r="H38" s="3">
        <f t="shared" si="7"/>
        <v>0</v>
      </c>
      <c r="I38" s="48">
        <v>2</v>
      </c>
      <c r="J38" s="54" t="s">
        <v>390</v>
      </c>
      <c r="K38" s="15">
        <f>H38/10</f>
        <v>0</v>
      </c>
    </row>
    <row r="39" spans="1:11">
      <c r="A39" s="3" t="s">
        <v>309</v>
      </c>
      <c r="B39" s="3" t="s">
        <v>308</v>
      </c>
      <c r="C39" s="3">
        <f>SUM('Criteria Assessment'!C200:C201)</f>
        <v>0</v>
      </c>
      <c r="D39" s="3">
        <f>SUM('Criteria Assessment'!D200:D201)</f>
        <v>0</v>
      </c>
      <c r="E39" s="3">
        <f>SUM('Criteria Assessment'!E200:E201)</f>
        <v>0</v>
      </c>
      <c r="F39" s="3">
        <f>SUM('Criteria Assessment'!F200:F201)</f>
        <v>0</v>
      </c>
      <c r="G39" s="3">
        <f>SUM('Criteria Assessment'!G200:G201)</f>
        <v>0</v>
      </c>
      <c r="H39" s="3">
        <f t="shared" si="7"/>
        <v>0</v>
      </c>
      <c r="I39" s="48">
        <v>2</v>
      </c>
      <c r="J39" s="54" t="s">
        <v>390</v>
      </c>
      <c r="K39" s="15">
        <f>H39/10</f>
        <v>0</v>
      </c>
    </row>
    <row r="40" spans="1:11">
      <c r="A40" s="3" t="s">
        <v>422</v>
      </c>
      <c r="B40" s="3" t="s">
        <v>312</v>
      </c>
      <c r="C40" s="3">
        <f>SUM('Criteria Assessment'!C203:C211)</f>
        <v>0</v>
      </c>
      <c r="D40" s="3">
        <f>SUM('Criteria Assessment'!D203:D211)</f>
        <v>0</v>
      </c>
      <c r="E40" s="3">
        <f>SUM('Criteria Assessment'!E203:E211)</f>
        <v>0</v>
      </c>
      <c r="F40" s="3">
        <f>SUM('Criteria Assessment'!F203:F211)</f>
        <v>0</v>
      </c>
      <c r="G40" s="3">
        <f>SUM('Criteria Assessment'!G203:G211)</f>
        <v>0</v>
      </c>
      <c r="H40" s="3">
        <f t="shared" si="7"/>
        <v>0</v>
      </c>
      <c r="I40" s="48">
        <v>9</v>
      </c>
      <c r="J40" s="54" t="s">
        <v>409</v>
      </c>
      <c r="K40" s="15">
        <f>H40/45</f>
        <v>0</v>
      </c>
    </row>
    <row r="41" spans="1:11">
      <c r="A41" s="132" t="s">
        <v>423</v>
      </c>
      <c r="B41" s="133"/>
      <c r="C41" s="80">
        <f>SUM(C42:C43)</f>
        <v>0</v>
      </c>
      <c r="D41" s="80">
        <f t="shared" ref="D41:G41" si="8">SUM(D42:D43)</f>
        <v>0</v>
      </c>
      <c r="E41" s="80">
        <f t="shared" si="8"/>
        <v>0</v>
      </c>
      <c r="F41" s="80">
        <f t="shared" si="8"/>
        <v>0</v>
      </c>
      <c r="G41" s="80">
        <f t="shared" si="8"/>
        <v>0</v>
      </c>
      <c r="H41" s="47">
        <f t="shared" ref="H41:H48" si="9">SUM(C41:G41)</f>
        <v>0</v>
      </c>
      <c r="I41" s="81">
        <f>SUM(I42:I43)</f>
        <v>16</v>
      </c>
      <c r="J41" s="82" t="s">
        <v>424</v>
      </c>
      <c r="K41" s="83">
        <f>H41/80</f>
        <v>0</v>
      </c>
    </row>
    <row r="42" spans="1:11">
      <c r="A42" s="3" t="s">
        <v>425</v>
      </c>
      <c r="B42" s="3" t="s">
        <v>330</v>
      </c>
      <c r="C42" s="3">
        <f>SUM('Criteria Assessment'!C214:C221)</f>
        <v>0</v>
      </c>
      <c r="D42" s="3">
        <f>SUM('Criteria Assessment'!D214:D221)</f>
        <v>0</v>
      </c>
      <c r="E42" s="3">
        <f>SUM('Criteria Assessment'!E214:E221)</f>
        <v>0</v>
      </c>
      <c r="F42" s="3">
        <f>SUM('Criteria Assessment'!F214:F221)</f>
        <v>0</v>
      </c>
      <c r="G42" s="3">
        <f>SUM('Criteria Assessment'!G214:G221)</f>
        <v>0</v>
      </c>
      <c r="H42" s="3">
        <f t="shared" si="9"/>
        <v>0</v>
      </c>
      <c r="I42" s="48">
        <v>8</v>
      </c>
      <c r="J42" s="54" t="s">
        <v>399</v>
      </c>
      <c r="K42" s="15">
        <f>H42/40</f>
        <v>0</v>
      </c>
    </row>
    <row r="43" spans="1:11">
      <c r="A43" s="3" t="s">
        <v>426</v>
      </c>
      <c r="B43" s="3" t="s">
        <v>343</v>
      </c>
      <c r="C43" s="3">
        <f>SUM('Criteria Assessment'!C223:C230)</f>
        <v>0</v>
      </c>
      <c r="D43" s="3">
        <f>SUM('Criteria Assessment'!D223:D230)</f>
        <v>0</v>
      </c>
      <c r="E43" s="3">
        <f>SUM('Criteria Assessment'!E223:E230)</f>
        <v>0</v>
      </c>
      <c r="F43" s="3">
        <f>SUM('Criteria Assessment'!F223:F230)</f>
        <v>0</v>
      </c>
      <c r="G43" s="3">
        <f>SUM('Criteria Assessment'!G223:G230)</f>
        <v>0</v>
      </c>
      <c r="H43" s="3">
        <f t="shared" si="9"/>
        <v>0</v>
      </c>
      <c r="I43" s="48">
        <v>8</v>
      </c>
      <c r="J43" s="54" t="s">
        <v>399</v>
      </c>
      <c r="K43" s="15">
        <f>H43/40</f>
        <v>0</v>
      </c>
    </row>
    <row r="44" spans="1:11">
      <c r="A44" s="121" t="s">
        <v>427</v>
      </c>
      <c r="B44" s="122"/>
      <c r="C44" s="60">
        <f>SUM(C45:C47)</f>
        <v>0</v>
      </c>
      <c r="D44" s="60">
        <f t="shared" ref="D44:G44" si="10">SUM(D45:D47)</f>
        <v>0</v>
      </c>
      <c r="E44" s="60">
        <f t="shared" si="10"/>
        <v>0</v>
      </c>
      <c r="F44" s="60">
        <f t="shared" si="10"/>
        <v>0</v>
      </c>
      <c r="G44" s="60">
        <f t="shared" si="10"/>
        <v>0</v>
      </c>
      <c r="H44" s="61">
        <f t="shared" si="9"/>
        <v>0</v>
      </c>
      <c r="I44" s="63">
        <f>SUM(I45:I47)</f>
        <v>7</v>
      </c>
      <c r="J44" s="64" t="s">
        <v>420</v>
      </c>
      <c r="K44" s="65">
        <f>H44/35</f>
        <v>0</v>
      </c>
    </row>
    <row r="45" spans="1:11">
      <c r="A45" s="3" t="s">
        <v>428</v>
      </c>
      <c r="B45" s="3" t="s">
        <v>356</v>
      </c>
      <c r="C45" s="3">
        <f>SUM('Criteria Assessment'!C233:C235)</f>
        <v>0</v>
      </c>
      <c r="D45" s="3">
        <f>SUM('Criteria Assessment'!D233:D235)</f>
        <v>0</v>
      </c>
      <c r="E45" s="3">
        <f>SUM('Criteria Assessment'!E233:E235)</f>
        <v>0</v>
      </c>
      <c r="F45" s="3">
        <f>SUM('Criteria Assessment'!F233:F235)</f>
        <v>0</v>
      </c>
      <c r="G45" s="3">
        <f>SUM('Criteria Assessment'!G233:G235)</f>
        <v>0</v>
      </c>
      <c r="H45" s="3">
        <f t="shared" si="9"/>
        <v>0</v>
      </c>
      <c r="I45" s="48">
        <v>3</v>
      </c>
      <c r="J45" s="54" t="s">
        <v>394</v>
      </c>
      <c r="K45" s="15">
        <f>H45/15</f>
        <v>0</v>
      </c>
    </row>
    <row r="46" spans="1:11">
      <c r="A46" s="3" t="s">
        <v>364</v>
      </c>
      <c r="B46" s="3" t="s">
        <v>363</v>
      </c>
      <c r="C46" s="3">
        <f>SUM('Criteria Assessment'!C237)</f>
        <v>0</v>
      </c>
      <c r="D46" s="3">
        <f>SUM('Criteria Assessment'!D237)</f>
        <v>0</v>
      </c>
      <c r="E46" s="3">
        <f>SUM('Criteria Assessment'!E237)</f>
        <v>0</v>
      </c>
      <c r="F46" s="3">
        <f>SUM('Criteria Assessment'!F237)</f>
        <v>0</v>
      </c>
      <c r="G46" s="3">
        <f>SUM('Criteria Assessment'!G237)</f>
        <v>0</v>
      </c>
      <c r="H46" s="3">
        <f t="shared" si="9"/>
        <v>0</v>
      </c>
      <c r="I46" s="48">
        <v>1</v>
      </c>
      <c r="J46" s="54" t="s">
        <v>389</v>
      </c>
      <c r="K46" s="15">
        <f>H46/5</f>
        <v>0</v>
      </c>
    </row>
    <row r="47" spans="1:11">
      <c r="A47" s="3" t="s">
        <v>367</v>
      </c>
      <c r="B47" s="3" t="s">
        <v>366</v>
      </c>
      <c r="C47" s="3">
        <f>SUM('Criteria Assessment'!C239:C241)</f>
        <v>0</v>
      </c>
      <c r="D47" s="3">
        <f>SUM('Criteria Assessment'!D239:D241)</f>
        <v>0</v>
      </c>
      <c r="E47" s="3">
        <f>SUM('Criteria Assessment'!E239:E241)</f>
        <v>0</v>
      </c>
      <c r="F47" s="3">
        <f>SUM('Criteria Assessment'!F239:F241)</f>
        <v>0</v>
      </c>
      <c r="G47" s="3">
        <f>SUM('Criteria Assessment'!G239:G241)</f>
        <v>0</v>
      </c>
      <c r="H47" s="3">
        <f t="shared" si="9"/>
        <v>0</v>
      </c>
      <c r="I47" s="48">
        <v>3</v>
      </c>
      <c r="J47" s="54" t="s">
        <v>394</v>
      </c>
      <c r="K47" s="15">
        <f>H47/15</f>
        <v>0</v>
      </c>
    </row>
    <row r="48" spans="1:11" ht="21.75" customHeight="1">
      <c r="A48" s="124" t="s">
        <v>429</v>
      </c>
      <c r="B48" s="125"/>
      <c r="C48" s="86">
        <f>C6+C16+C24+C29+C41+C44</f>
        <v>0</v>
      </c>
      <c r="D48" s="86">
        <f>D6+D16+D24+D29+D41+D44</f>
        <v>0</v>
      </c>
      <c r="E48" s="86">
        <f>E6+E16+E24+E29+E41+E44</f>
        <v>0</v>
      </c>
      <c r="F48" s="86">
        <f>F6+F16+F24+F29+F41+F44</f>
        <v>0</v>
      </c>
      <c r="G48" s="86">
        <f>G6+G16+G24+G29+G41+G44</f>
        <v>0</v>
      </c>
      <c r="H48" s="87">
        <f t="shared" si="9"/>
        <v>0</v>
      </c>
      <c r="I48" s="86">
        <f>I6+I16+I24+I29+I41+I44</f>
        <v>194</v>
      </c>
      <c r="J48" s="88" t="s">
        <v>430</v>
      </c>
      <c r="K48" s="89">
        <f>H48/970</f>
        <v>0</v>
      </c>
    </row>
  </sheetData>
  <sheetProtection algorithmName="SHA-512" hashValue="OMsHE07+Q7s+JxrevBM2EprLWE+TJqOFEHoZgKE/85zVWTw5S7kRP0XmSdSmY8JDKxQPcutNTHZv46f9HZbhqA==" saltValue="jW6aXC/HPuCn0xKEkoVP7g==" spinCount="100000" sheet="1" selectLockedCells="1" selectUnlockedCells="1"/>
  <mergeCells count="8">
    <mergeCell ref="A44:B44"/>
    <mergeCell ref="C4:G4"/>
    <mergeCell ref="A48:B48"/>
    <mergeCell ref="A6:B6"/>
    <mergeCell ref="A16:B16"/>
    <mergeCell ref="A24:B24"/>
    <mergeCell ref="A29:B29"/>
    <mergeCell ref="A41:B41"/>
  </mergeCells>
  <pageMargins left="0.7" right="0.7" top="0.75" bottom="0.75" header="0.3" footer="0.3"/>
  <ignoredErrors>
    <ignoredError sqref="J17 J25 J27 J30 J33:J35 J40 J42:J44" twoDigitTextYear="1"/>
    <ignoredError sqref="K13 H16 K27 K4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24c3175-c74e-4e83-b1b5-461a4d30703a" xsi:nil="true"/>
    <_ip_UnifiedCompliancePolicyProperties xmlns="http://schemas.microsoft.com/sharepoint/v3" xsi:nil="true"/>
    <lcf76f155ced4ddcb4097134ff3c332f xmlns="cacf325c-7a22-41d3-8403-072ae64d668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46266964A23A4181B891C1489AAB8C" ma:contentTypeVersion="18" ma:contentTypeDescription="Create a new document." ma:contentTypeScope="" ma:versionID="847f4b52f845118b59987e1255494fb7">
  <xsd:schema xmlns:xsd="http://www.w3.org/2001/XMLSchema" xmlns:xs="http://www.w3.org/2001/XMLSchema" xmlns:p="http://schemas.microsoft.com/office/2006/metadata/properties" xmlns:ns1="http://schemas.microsoft.com/sharepoint/v3" xmlns:ns2="cacf325c-7a22-41d3-8403-072ae64d6682" xmlns:ns3="324c3175-c74e-4e83-b1b5-461a4d30703a" targetNamespace="http://schemas.microsoft.com/office/2006/metadata/properties" ma:root="true" ma:fieldsID="fdb044f650a67d66ee0ca5e4e8c4b3b4" ns1:_="" ns2:_="" ns3:_="">
    <xsd:import namespace="http://schemas.microsoft.com/sharepoint/v3"/>
    <xsd:import namespace="cacf325c-7a22-41d3-8403-072ae64d6682"/>
    <xsd:import namespace="324c3175-c74e-4e83-b1b5-461a4d3070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cf325c-7a22-41d3-8403-072ae64d66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98304ef-af6d-4835-9de1-cb4374592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4c3175-c74e-4e83-b1b5-461a4d3070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86990b8-2ba0-47f3-8f9a-fb1e10f37ec0}" ma:internalName="TaxCatchAll" ma:showField="CatchAllData" ma:web="324c3175-c74e-4e83-b1b5-461a4d3070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748DDF-6FE9-45FF-948C-A02965F905D8}"/>
</file>

<file path=customXml/itemProps2.xml><?xml version="1.0" encoding="utf-8"?>
<ds:datastoreItem xmlns:ds="http://schemas.openxmlformats.org/officeDocument/2006/customXml" ds:itemID="{90D45E45-54F1-4A8F-94E4-4607C8C6FD8B}"/>
</file>

<file path=customXml/itemProps3.xml><?xml version="1.0" encoding="utf-8"?>
<ds:datastoreItem xmlns:ds="http://schemas.openxmlformats.org/officeDocument/2006/customXml" ds:itemID="{6D628EDC-7DBE-49D5-9FF7-80130194FD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Holcombe</dc:creator>
  <cp:keywords/>
  <dc:description/>
  <cp:lastModifiedBy>Jane King</cp:lastModifiedBy>
  <cp:revision/>
  <dcterms:created xsi:type="dcterms:W3CDTF">2020-05-28T12:59:08Z</dcterms:created>
  <dcterms:modified xsi:type="dcterms:W3CDTF">2023-11-14T19:25:47Z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0x0101006B46266964A23A4181B891C1489AAB8C</vt:lpwstr>
  </property>
  <property fmtid="{D5CDD505-2E9C-101B-9397-08002B2CF9AE}" pid="3" name="MediaServiceImageTags">
    <vt:lpwstr/>
  </property>
</Properties>
</file>